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ceste\iCloudDrive\Department\Department\2022 Dept\FORMS\"/>
    </mc:Choice>
  </mc:AlternateContent>
  <xr:revisionPtr revIDLastSave="0" documentId="8_{6155C336-5B83-4EB8-8921-89048439977B}" xr6:coauthVersionLast="47" xr6:coauthVersionMax="47" xr10:uidLastSave="{00000000-0000-0000-0000-000000000000}"/>
  <workbookProtection workbookAlgorithmName="SHA-512" workbookHashValue="/CxqqYtSJxbbCuOQvphZYHS3DAEQgF2fmOJjOZWVawV3rCEtrk1/MbSu2lEsHvNs8AsFUfUUH09QfyQ48GXeSA==" workbookSaltValue="oaBusgxMMFnwlYlU3hODkQ==" workbookSpinCount="100000" lockStructure="1"/>
  <bookViews>
    <workbookView xWindow="-120" yWindow="-120" windowWidth="20730" windowHeight="11040" xr2:uid="{00000000-000D-0000-FFFF-FFFF00000000}"/>
  </bookViews>
  <sheets>
    <sheet name="Instructions" sheetId="1" r:id="rId1"/>
    <sheet name="Fill Out Info About Aux First!" sheetId="2" r:id="rId2"/>
    <sheet name="July" sheetId="3" r:id="rId3"/>
    <sheet name="August" sheetId="4" r:id="rId4"/>
    <sheet name="September" sheetId="5" r:id="rId5"/>
    <sheet name="Jul-Sep Qtrly Rpt" sheetId="6" r:id="rId6"/>
    <sheet name="October" sheetId="7" r:id="rId7"/>
    <sheet name="November" sheetId="8" r:id="rId8"/>
    <sheet name="December" sheetId="9" r:id="rId9"/>
    <sheet name="Oct-Dec Qtrly Rpt" sheetId="10" r:id="rId10"/>
    <sheet name="January" sheetId="11" r:id="rId11"/>
    <sheet name="February" sheetId="12" r:id="rId12"/>
    <sheet name="March" sheetId="13" r:id="rId13"/>
    <sheet name="Jan-Mar Qtrly Rpt" sheetId="14" r:id="rId14"/>
    <sheet name="April" sheetId="15" r:id="rId15"/>
    <sheet name="May" sheetId="16" r:id="rId16"/>
    <sheet name="June" sheetId="17" r:id="rId17"/>
    <sheet name="Apr-Jun Qtrly Rpt" sheetId="18" r:id="rId18"/>
    <sheet name="Fiscal Year Report"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19" l="1"/>
  <c r="D15" i="19"/>
  <c r="D14" i="19"/>
  <c r="D13" i="19"/>
  <c r="D12" i="19"/>
  <c r="D11" i="19"/>
  <c r="D10" i="19"/>
  <c r="D9" i="19"/>
  <c r="D8" i="19"/>
  <c r="C4" i="19"/>
  <c r="B1" i="19"/>
  <c r="J39" i="18"/>
  <c r="J34" i="18"/>
  <c r="J41" i="18" s="1"/>
  <c r="J17" i="18"/>
  <c r="H14" i="18"/>
  <c r="H11" i="18"/>
  <c r="H9" i="18"/>
  <c r="C4" i="18"/>
  <c r="B1" i="18"/>
  <c r="A52" i="17"/>
  <c r="I51" i="17"/>
  <c r="H51" i="17"/>
  <c r="G51" i="17"/>
  <c r="F51" i="17"/>
  <c r="E51" i="17"/>
  <c r="D51" i="17"/>
  <c r="A50" i="17"/>
  <c r="K47" i="17"/>
  <c r="J47" i="17"/>
  <c r="I47" i="17"/>
  <c r="H47" i="17"/>
  <c r="G47" i="17"/>
  <c r="F47" i="17"/>
  <c r="E47" i="17"/>
  <c r="D47" i="17"/>
  <c r="L46" i="17"/>
  <c r="L45" i="17"/>
  <c r="L44" i="17"/>
  <c r="L43" i="17"/>
  <c r="L42" i="17"/>
  <c r="L41" i="17"/>
  <c r="L40" i="17"/>
  <c r="L39" i="17"/>
  <c r="L38" i="17"/>
  <c r="L37" i="17"/>
  <c r="L36" i="17"/>
  <c r="L35" i="17"/>
  <c r="L34" i="17"/>
  <c r="L33" i="17"/>
  <c r="L32" i="17"/>
  <c r="I31" i="17"/>
  <c r="H31" i="17"/>
  <c r="G31" i="17"/>
  <c r="F31" i="17"/>
  <c r="E31" i="17"/>
  <c r="D31" i="17"/>
  <c r="K27" i="17"/>
  <c r="J27" i="17"/>
  <c r="I27" i="17"/>
  <c r="H27" i="17"/>
  <c r="G27" i="17"/>
  <c r="F27" i="17"/>
  <c r="E27" i="17"/>
  <c r="D27" i="17"/>
  <c r="L26" i="17"/>
  <c r="L25" i="17"/>
  <c r="L24" i="17"/>
  <c r="L23" i="17"/>
  <c r="L22" i="17"/>
  <c r="L21" i="17"/>
  <c r="L20" i="17"/>
  <c r="L19" i="17"/>
  <c r="L18" i="17"/>
  <c r="L17" i="17"/>
  <c r="L16" i="17"/>
  <c r="L15" i="17"/>
  <c r="L14" i="17"/>
  <c r="L13" i="17"/>
  <c r="L12" i="17"/>
  <c r="L27" i="17" s="1"/>
  <c r="I11" i="17"/>
  <c r="H11" i="17"/>
  <c r="G11" i="17"/>
  <c r="F11" i="17"/>
  <c r="E11" i="17"/>
  <c r="D11" i="17"/>
  <c r="A7" i="17"/>
  <c r="A5" i="17"/>
  <c r="A3" i="17"/>
  <c r="A2" i="17"/>
  <c r="A1" i="17"/>
  <c r="A52" i="16"/>
  <c r="I51" i="16"/>
  <c r="H51" i="16"/>
  <c r="G51" i="16"/>
  <c r="F51" i="16"/>
  <c r="E51" i="16"/>
  <c r="D51" i="16"/>
  <c r="K47" i="16"/>
  <c r="J47" i="16"/>
  <c r="I47" i="16"/>
  <c r="H13" i="18" s="1"/>
  <c r="H47" i="16"/>
  <c r="G47" i="16"/>
  <c r="F47" i="16"/>
  <c r="E47" i="16"/>
  <c r="D47" i="16"/>
  <c r="L46" i="16"/>
  <c r="L45" i="16"/>
  <c r="L44" i="16"/>
  <c r="L43" i="16"/>
  <c r="L42" i="16"/>
  <c r="L41" i="16"/>
  <c r="L40" i="16"/>
  <c r="L39" i="16"/>
  <c r="L38" i="16"/>
  <c r="L37" i="16"/>
  <c r="L36" i="16"/>
  <c r="L35" i="16"/>
  <c r="L47" i="16" s="1"/>
  <c r="L34" i="16"/>
  <c r="L33" i="16"/>
  <c r="L32" i="16"/>
  <c r="I31" i="16"/>
  <c r="H31" i="16"/>
  <c r="G31" i="16"/>
  <c r="F31" i="16"/>
  <c r="E31" i="16"/>
  <c r="D31" i="16"/>
  <c r="K27" i="16"/>
  <c r="J27" i="16"/>
  <c r="I27" i="16"/>
  <c r="F13" i="18" s="1"/>
  <c r="H27" i="16"/>
  <c r="G27" i="16"/>
  <c r="F27" i="16"/>
  <c r="E27" i="16"/>
  <c r="D27" i="16"/>
  <c r="L26" i="16"/>
  <c r="L25" i="16"/>
  <c r="L24" i="16"/>
  <c r="L23" i="16"/>
  <c r="L22" i="16"/>
  <c r="L21" i="16"/>
  <c r="L20" i="16"/>
  <c r="L19" i="16"/>
  <c r="L18" i="16"/>
  <c r="L17" i="16"/>
  <c r="L16" i="16"/>
  <c r="L15" i="16"/>
  <c r="L14" i="16"/>
  <c r="L13" i="16"/>
  <c r="L12" i="16"/>
  <c r="I11" i="16"/>
  <c r="H11" i="16"/>
  <c r="G11" i="16"/>
  <c r="F11" i="16"/>
  <c r="E11" i="16"/>
  <c r="D11" i="16"/>
  <c r="A7" i="16"/>
  <c r="A5" i="16"/>
  <c r="A3" i="16"/>
  <c r="A50" i="16" s="1"/>
  <c r="A2" i="16"/>
  <c r="A1" i="16"/>
  <c r="A52" i="15"/>
  <c r="I51" i="15"/>
  <c r="H51" i="15"/>
  <c r="G51" i="15"/>
  <c r="F51" i="15"/>
  <c r="E51" i="15"/>
  <c r="D51" i="15"/>
  <c r="K47" i="15"/>
  <c r="H15" i="18" s="1"/>
  <c r="J47" i="15"/>
  <c r="I47" i="15"/>
  <c r="H47" i="15"/>
  <c r="G47" i="15"/>
  <c r="F47" i="15"/>
  <c r="H10" i="18" s="1"/>
  <c r="E47" i="15"/>
  <c r="D47" i="15"/>
  <c r="H8" i="18" s="1"/>
  <c r="L46" i="15"/>
  <c r="L45" i="15"/>
  <c r="L44" i="15"/>
  <c r="L43" i="15"/>
  <c r="L42" i="15"/>
  <c r="L41" i="15"/>
  <c r="L40" i="15"/>
  <c r="L39" i="15"/>
  <c r="L38" i="15"/>
  <c r="L37" i="15"/>
  <c r="L36" i="15"/>
  <c r="L35" i="15"/>
  <c r="L34" i="15"/>
  <c r="L33" i="15"/>
  <c r="L47" i="15" s="1"/>
  <c r="L32" i="15"/>
  <c r="I31" i="15"/>
  <c r="H31" i="15"/>
  <c r="G31" i="15"/>
  <c r="F31" i="15"/>
  <c r="E31" i="15"/>
  <c r="D31" i="15"/>
  <c r="K27" i="15"/>
  <c r="J27" i="15"/>
  <c r="F14" i="18" s="1"/>
  <c r="I27" i="15"/>
  <c r="H27" i="15"/>
  <c r="F12" i="18" s="1"/>
  <c r="G27" i="15"/>
  <c r="F11" i="18" s="1"/>
  <c r="F27" i="15"/>
  <c r="F10" i="18" s="1"/>
  <c r="E27" i="15"/>
  <c r="F9" i="18" s="1"/>
  <c r="D27" i="15"/>
  <c r="F8" i="18" s="1"/>
  <c r="L26" i="15"/>
  <c r="L25" i="15"/>
  <c r="L24" i="15"/>
  <c r="L23" i="15"/>
  <c r="L22" i="15"/>
  <c r="L21" i="15"/>
  <c r="L20" i="15"/>
  <c r="L19" i="15"/>
  <c r="L18" i="15"/>
  <c r="L17" i="15"/>
  <c r="L16" i="15"/>
  <c r="L15" i="15"/>
  <c r="L14" i="15"/>
  <c r="L13" i="15"/>
  <c r="L27" i="15" s="1"/>
  <c r="L12" i="15"/>
  <c r="I11" i="15"/>
  <c r="H11" i="15"/>
  <c r="G11" i="15"/>
  <c r="F11" i="15"/>
  <c r="E11" i="15"/>
  <c r="D11" i="15"/>
  <c r="A7" i="15"/>
  <c r="A3" i="15"/>
  <c r="A5" i="15" s="1"/>
  <c r="A2" i="15"/>
  <c r="A1" i="15"/>
  <c r="J41" i="14"/>
  <c r="J39" i="14"/>
  <c r="J34" i="14"/>
  <c r="J17" i="14"/>
  <c r="F15" i="14"/>
  <c r="F11" i="14"/>
  <c r="C4" i="14"/>
  <c r="B1" i="14"/>
  <c r="A52" i="13"/>
  <c r="I51" i="13"/>
  <c r="H51" i="13"/>
  <c r="G51" i="13"/>
  <c r="F51" i="13"/>
  <c r="E51" i="13"/>
  <c r="D51" i="13"/>
  <c r="K47" i="13"/>
  <c r="J47" i="13"/>
  <c r="I47" i="13"/>
  <c r="H47" i="13"/>
  <c r="G47" i="13"/>
  <c r="F47" i="13"/>
  <c r="E47" i="13"/>
  <c r="D47" i="13"/>
  <c r="L46" i="13"/>
  <c r="L45" i="13"/>
  <c r="L44" i="13"/>
  <c r="L43" i="13"/>
  <c r="L42" i="13"/>
  <c r="L41" i="13"/>
  <c r="L40" i="13"/>
  <c r="L39" i="13"/>
  <c r="L38" i="13"/>
  <c r="L37" i="13"/>
  <c r="L36" i="13"/>
  <c r="L35" i="13"/>
  <c r="L34" i="13"/>
  <c r="L33" i="13"/>
  <c r="L32" i="13"/>
  <c r="L47" i="13" s="1"/>
  <c r="I31" i="13"/>
  <c r="H31" i="13"/>
  <c r="G31" i="13"/>
  <c r="F31" i="13"/>
  <c r="E31" i="13"/>
  <c r="D31" i="13"/>
  <c r="K27" i="13"/>
  <c r="J27" i="13"/>
  <c r="I27" i="13"/>
  <c r="H27" i="13"/>
  <c r="G27" i="13"/>
  <c r="F27" i="13"/>
  <c r="E27" i="13"/>
  <c r="D27" i="13"/>
  <c r="L26" i="13"/>
  <c r="L25" i="13"/>
  <c r="L24" i="13"/>
  <c r="L23" i="13"/>
  <c r="L22" i="13"/>
  <c r="L21" i="13"/>
  <c r="L20" i="13"/>
  <c r="L19" i="13"/>
  <c r="L18" i="13"/>
  <c r="L17" i="13"/>
  <c r="L16" i="13"/>
  <c r="L15" i="13"/>
  <c r="L14" i="13"/>
  <c r="L13" i="13"/>
  <c r="L12" i="13"/>
  <c r="I11" i="13"/>
  <c r="H11" i="13"/>
  <c r="G11" i="13"/>
  <c r="F11" i="13"/>
  <c r="E11" i="13"/>
  <c r="D11" i="13"/>
  <c r="A7" i="13"/>
  <c r="A3" i="13"/>
  <c r="A50" i="13" s="1"/>
  <c r="A2" i="13"/>
  <c r="A1" i="13"/>
  <c r="A52" i="12"/>
  <c r="I51" i="12"/>
  <c r="H51" i="12"/>
  <c r="G51" i="12"/>
  <c r="F51" i="12"/>
  <c r="E51" i="12"/>
  <c r="D51" i="12"/>
  <c r="A50" i="12"/>
  <c r="K47" i="12"/>
  <c r="H15" i="14" s="1"/>
  <c r="J47" i="12"/>
  <c r="I47" i="12"/>
  <c r="H13" i="14" s="1"/>
  <c r="H47" i="12"/>
  <c r="G47" i="12"/>
  <c r="F47" i="12"/>
  <c r="E47" i="12"/>
  <c r="D47" i="12"/>
  <c r="L46" i="12"/>
  <c r="L45" i="12"/>
  <c r="L44" i="12"/>
  <c r="L43" i="12"/>
  <c r="L42" i="12"/>
  <c r="L41" i="12"/>
  <c r="L40" i="12"/>
  <c r="L39" i="12"/>
  <c r="L38" i="12"/>
  <c r="L37" i="12"/>
  <c r="L36" i="12"/>
  <c r="L35" i="12"/>
  <c r="L34" i="12"/>
  <c r="L33" i="12"/>
  <c r="L32" i="12"/>
  <c r="L47" i="12" s="1"/>
  <c r="I31" i="12"/>
  <c r="H31" i="12"/>
  <c r="G31" i="12"/>
  <c r="F31" i="12"/>
  <c r="E31" i="12"/>
  <c r="D31" i="12"/>
  <c r="K27" i="12"/>
  <c r="J27" i="12"/>
  <c r="I27" i="12"/>
  <c r="F13" i="14" s="1"/>
  <c r="H27" i="12"/>
  <c r="G27" i="12"/>
  <c r="F27" i="12"/>
  <c r="E27" i="12"/>
  <c r="D27" i="12"/>
  <c r="L26" i="12"/>
  <c r="L25" i="12"/>
  <c r="L24" i="12"/>
  <c r="L23" i="12"/>
  <c r="L22" i="12"/>
  <c r="L21" i="12"/>
  <c r="L20" i="12"/>
  <c r="L19" i="12"/>
  <c r="L18" i="12"/>
  <c r="L17" i="12"/>
  <c r="L16" i="12"/>
  <c r="L15" i="12"/>
  <c r="L14" i="12"/>
  <c r="L13" i="12"/>
  <c r="L12" i="12"/>
  <c r="L27" i="12" s="1"/>
  <c r="I11" i="12"/>
  <c r="H11" i="12"/>
  <c r="G11" i="12"/>
  <c r="F11" i="12"/>
  <c r="E11" i="12"/>
  <c r="D11" i="12"/>
  <c r="A7" i="12"/>
  <c r="A3" i="12"/>
  <c r="A5" i="12" s="1"/>
  <c r="A2" i="12"/>
  <c r="A1" i="12"/>
  <c r="A52" i="11"/>
  <c r="I51" i="11"/>
  <c r="H51" i="11"/>
  <c r="G51" i="11"/>
  <c r="F51" i="11"/>
  <c r="E51" i="11"/>
  <c r="D51" i="11"/>
  <c r="A50" i="11"/>
  <c r="K47" i="11"/>
  <c r="J47" i="11"/>
  <c r="I47" i="11"/>
  <c r="H47" i="11"/>
  <c r="H12" i="14" s="1"/>
  <c r="G47" i="11"/>
  <c r="H11" i="14" s="1"/>
  <c r="F47" i="11"/>
  <c r="H10" i="14" s="1"/>
  <c r="E47" i="11"/>
  <c r="H9" i="14" s="1"/>
  <c r="D47" i="11"/>
  <c r="L46" i="11"/>
  <c r="L45" i="11"/>
  <c r="L44" i="11"/>
  <c r="L43" i="11"/>
  <c r="L42" i="11"/>
  <c r="L41" i="11"/>
  <c r="L40" i="11"/>
  <c r="L39" i="11"/>
  <c r="L38" i="11"/>
  <c r="L37" i="11"/>
  <c r="L36" i="11"/>
  <c r="L35" i="11"/>
  <c r="L34" i="11"/>
  <c r="L33" i="11"/>
  <c r="L32" i="11"/>
  <c r="L47" i="11" s="1"/>
  <c r="I31" i="11"/>
  <c r="H31" i="11"/>
  <c r="G31" i="11"/>
  <c r="F31" i="11"/>
  <c r="E31" i="11"/>
  <c r="D31" i="11"/>
  <c r="K27" i="11"/>
  <c r="J27" i="11"/>
  <c r="I27" i="11"/>
  <c r="H27" i="11"/>
  <c r="F12" i="14" s="1"/>
  <c r="G27" i="11"/>
  <c r="F27" i="11"/>
  <c r="F10" i="14" s="1"/>
  <c r="E27" i="11"/>
  <c r="F9" i="14" s="1"/>
  <c r="D27" i="11"/>
  <c r="F8" i="14" s="1"/>
  <c r="L26" i="11"/>
  <c r="L25" i="11"/>
  <c r="L24" i="11"/>
  <c r="L23" i="11"/>
  <c r="L22" i="11"/>
  <c r="L21" i="11"/>
  <c r="L20" i="11"/>
  <c r="L19" i="11"/>
  <c r="L27" i="11" s="1"/>
  <c r="L18" i="11"/>
  <c r="L17" i="11"/>
  <c r="L16" i="11"/>
  <c r="L15" i="11"/>
  <c r="L14" i="11"/>
  <c r="L13" i="11"/>
  <c r="L12" i="11"/>
  <c r="I11" i="11"/>
  <c r="H11" i="11"/>
  <c r="G11" i="11"/>
  <c r="F11" i="11"/>
  <c r="E11" i="11"/>
  <c r="D11" i="11"/>
  <c r="A7" i="11"/>
  <c r="A3" i="11"/>
  <c r="A5" i="11" s="1"/>
  <c r="A2" i="11"/>
  <c r="A1" i="11"/>
  <c r="J41" i="10"/>
  <c r="J39" i="10"/>
  <c r="J34" i="10"/>
  <c r="J17" i="10"/>
  <c r="H11" i="10"/>
  <c r="F11" i="10"/>
  <c r="C4" i="10"/>
  <c r="B1" i="10"/>
  <c r="A52" i="9"/>
  <c r="I51" i="9"/>
  <c r="H51" i="9"/>
  <c r="G51" i="9"/>
  <c r="F51" i="9"/>
  <c r="E51" i="9"/>
  <c r="D51" i="9"/>
  <c r="K47" i="9"/>
  <c r="J47" i="9"/>
  <c r="I47" i="9"/>
  <c r="H47" i="9"/>
  <c r="G47" i="9"/>
  <c r="F47" i="9"/>
  <c r="E47" i="9"/>
  <c r="D47" i="9"/>
  <c r="L46" i="9"/>
  <c r="L45" i="9"/>
  <c r="L44" i="9"/>
  <c r="L43" i="9"/>
  <c r="L42" i="9"/>
  <c r="L41" i="9"/>
  <c r="L40" i="9"/>
  <c r="L39" i="9"/>
  <c r="L38" i="9"/>
  <c r="L37" i="9"/>
  <c r="L36" i="9"/>
  <c r="L35" i="9"/>
  <c r="L34" i="9"/>
  <c r="L33" i="9"/>
  <c r="L32" i="9"/>
  <c r="I31" i="9"/>
  <c r="H31" i="9"/>
  <c r="G31" i="9"/>
  <c r="F31" i="9"/>
  <c r="E31" i="9"/>
  <c r="D31" i="9"/>
  <c r="K27" i="9"/>
  <c r="J27" i="9"/>
  <c r="I27" i="9"/>
  <c r="H27" i="9"/>
  <c r="G27" i="9"/>
  <c r="F27" i="9"/>
  <c r="E27" i="9"/>
  <c r="D27" i="9"/>
  <c r="L26" i="9"/>
  <c r="L25" i="9"/>
  <c r="L24" i="9"/>
  <c r="L23" i="9"/>
  <c r="L22" i="9"/>
  <c r="L21" i="9"/>
  <c r="L20" i="9"/>
  <c r="L19" i="9"/>
  <c r="L18" i="9"/>
  <c r="L17" i="9"/>
  <c r="L16" i="9"/>
  <c r="L15" i="9"/>
  <c r="L14" i="9"/>
  <c r="L13" i="9"/>
  <c r="L12" i="9"/>
  <c r="I11" i="9"/>
  <c r="H11" i="9"/>
  <c r="G11" i="9"/>
  <c r="F11" i="9"/>
  <c r="E11" i="9"/>
  <c r="D11" i="9"/>
  <c r="A7" i="9"/>
  <c r="A3" i="9"/>
  <c r="A50" i="9" s="1"/>
  <c r="A2" i="9"/>
  <c r="A1" i="9"/>
  <c r="A52" i="8"/>
  <c r="I51" i="8"/>
  <c r="H51" i="8"/>
  <c r="G51" i="8"/>
  <c r="F51" i="8"/>
  <c r="E51" i="8"/>
  <c r="D51" i="8"/>
  <c r="A50" i="8"/>
  <c r="K47" i="8"/>
  <c r="H15" i="10" s="1"/>
  <c r="J47" i="8"/>
  <c r="I47" i="8"/>
  <c r="H47" i="8"/>
  <c r="G47" i="8"/>
  <c r="F47" i="8"/>
  <c r="E47" i="8"/>
  <c r="D47" i="8"/>
  <c r="L46" i="8"/>
  <c r="L45" i="8"/>
  <c r="L44" i="8"/>
  <c r="L43" i="8"/>
  <c r="L42" i="8"/>
  <c r="L41" i="8"/>
  <c r="L40" i="8"/>
  <c r="L39" i="8"/>
  <c r="L38" i="8"/>
  <c r="L37" i="8"/>
  <c r="L47" i="8" s="1"/>
  <c r="L36" i="8"/>
  <c r="L35" i="8"/>
  <c r="L34" i="8"/>
  <c r="L33" i="8"/>
  <c r="L32" i="8"/>
  <c r="I31" i="8"/>
  <c r="H31" i="8"/>
  <c r="G31" i="8"/>
  <c r="F31" i="8"/>
  <c r="E31" i="8"/>
  <c r="D31" i="8"/>
  <c r="K27" i="8"/>
  <c r="F15" i="10" s="1"/>
  <c r="J27" i="8"/>
  <c r="I27" i="8"/>
  <c r="H27" i="8"/>
  <c r="G27" i="8"/>
  <c r="F27" i="8"/>
  <c r="E27" i="8"/>
  <c r="F9" i="10" s="1"/>
  <c r="D27" i="8"/>
  <c r="F8" i="10" s="1"/>
  <c r="L26" i="8"/>
  <c r="L25" i="8"/>
  <c r="L24" i="8"/>
  <c r="L23" i="8"/>
  <c r="L22" i="8"/>
  <c r="L21" i="8"/>
  <c r="L20" i="8"/>
  <c r="L19" i="8"/>
  <c r="L18" i="8"/>
  <c r="L17" i="8"/>
  <c r="L27" i="8" s="1"/>
  <c r="L16" i="8"/>
  <c r="L15" i="8"/>
  <c r="L14" i="8"/>
  <c r="L13" i="8"/>
  <c r="L12" i="8"/>
  <c r="I11" i="8"/>
  <c r="H11" i="8"/>
  <c r="G11" i="8"/>
  <c r="F11" i="8"/>
  <c r="E11" i="8"/>
  <c r="D11" i="8"/>
  <c r="A7" i="8"/>
  <c r="A3" i="8"/>
  <c r="A5" i="8" s="1"/>
  <c r="A2" i="8"/>
  <c r="A1" i="8"/>
  <c r="A52" i="7"/>
  <c r="I51" i="7"/>
  <c r="H51" i="7"/>
  <c r="G51" i="7"/>
  <c r="F51" i="7"/>
  <c r="E51" i="7"/>
  <c r="D51" i="7"/>
  <c r="A50" i="7"/>
  <c r="K47" i="7"/>
  <c r="J47" i="7"/>
  <c r="I47" i="7"/>
  <c r="H13" i="10" s="1"/>
  <c r="H47" i="7"/>
  <c r="H12" i="10" s="1"/>
  <c r="G47" i="7"/>
  <c r="F47" i="7"/>
  <c r="E47" i="7"/>
  <c r="H9" i="10" s="1"/>
  <c r="D47" i="7"/>
  <c r="H8" i="10" s="1"/>
  <c r="L46" i="7"/>
  <c r="L45" i="7"/>
  <c r="L44" i="7"/>
  <c r="L43" i="7"/>
  <c r="L42" i="7"/>
  <c r="L41" i="7"/>
  <c r="L40" i="7"/>
  <c r="L39" i="7"/>
  <c r="L38" i="7"/>
  <c r="L37" i="7"/>
  <c r="L36" i="7"/>
  <c r="L35" i="7"/>
  <c r="L34" i="7"/>
  <c r="L33" i="7"/>
  <c r="L32" i="7"/>
  <c r="L47" i="7" s="1"/>
  <c r="I31" i="7"/>
  <c r="H31" i="7"/>
  <c r="G31" i="7"/>
  <c r="F31" i="7"/>
  <c r="E31" i="7"/>
  <c r="D31" i="7"/>
  <c r="K27" i="7"/>
  <c r="J27" i="7"/>
  <c r="I27" i="7"/>
  <c r="F13" i="10" s="1"/>
  <c r="H27" i="7"/>
  <c r="F12" i="10" s="1"/>
  <c r="G27" i="7"/>
  <c r="F27" i="7"/>
  <c r="F10" i="10" s="1"/>
  <c r="E27" i="7"/>
  <c r="D27" i="7"/>
  <c r="L26" i="7"/>
  <c r="L25" i="7"/>
  <c r="L24" i="7"/>
  <c r="L23" i="7"/>
  <c r="L22" i="7"/>
  <c r="L21" i="7"/>
  <c r="L20" i="7"/>
  <c r="L19" i="7"/>
  <c r="L18" i="7"/>
  <c r="L17" i="7"/>
  <c r="L16" i="7"/>
  <c r="L15" i="7"/>
  <c r="L14" i="7"/>
  <c r="L13" i="7"/>
  <c r="L12" i="7"/>
  <c r="I11" i="7"/>
  <c r="H11" i="7"/>
  <c r="G11" i="7"/>
  <c r="F11" i="7"/>
  <c r="E11" i="7"/>
  <c r="D11" i="7"/>
  <c r="A7" i="7"/>
  <c r="A5" i="7"/>
  <c r="A3" i="7"/>
  <c r="A2" i="7"/>
  <c r="A1" i="7"/>
  <c r="J39" i="6"/>
  <c r="J34" i="6"/>
  <c r="J41" i="6" s="1"/>
  <c r="J17" i="6"/>
  <c r="D15" i="6"/>
  <c r="D14" i="6"/>
  <c r="D13" i="6"/>
  <c r="D12" i="6"/>
  <c r="D11" i="6"/>
  <c r="D10" i="6"/>
  <c r="D9" i="6"/>
  <c r="D8" i="6"/>
  <c r="C4" i="6"/>
  <c r="B1" i="6"/>
  <c r="A52" i="5"/>
  <c r="I51" i="5"/>
  <c r="H51" i="5"/>
  <c r="G51" i="5"/>
  <c r="F51" i="5"/>
  <c r="E51" i="5"/>
  <c r="D51" i="5"/>
  <c r="A50" i="5"/>
  <c r="K47" i="5"/>
  <c r="J47" i="5"/>
  <c r="I47" i="5"/>
  <c r="H47" i="5"/>
  <c r="G47" i="5"/>
  <c r="F47" i="5"/>
  <c r="E47" i="5"/>
  <c r="D47" i="5"/>
  <c r="L46" i="5"/>
  <c r="L45" i="5"/>
  <c r="L44" i="5"/>
  <c r="L43" i="5"/>
  <c r="L42" i="5"/>
  <c r="L41" i="5"/>
  <c r="L40" i="5"/>
  <c r="L39" i="5"/>
  <c r="L38" i="5"/>
  <c r="L37" i="5"/>
  <c r="L47" i="5" s="1"/>
  <c r="L36" i="5"/>
  <c r="L35" i="5"/>
  <c r="L34" i="5"/>
  <c r="L33" i="5"/>
  <c r="L32" i="5"/>
  <c r="I31" i="5"/>
  <c r="H31" i="5"/>
  <c r="G31" i="5"/>
  <c r="F31" i="5"/>
  <c r="E31" i="5"/>
  <c r="D31" i="5"/>
  <c r="K27" i="5"/>
  <c r="J27" i="5"/>
  <c r="I27" i="5"/>
  <c r="H27" i="5"/>
  <c r="G27" i="5"/>
  <c r="F27" i="5"/>
  <c r="E27" i="5"/>
  <c r="D27" i="5"/>
  <c r="L26" i="5"/>
  <c r="L25" i="5"/>
  <c r="L24" i="5"/>
  <c r="L23" i="5"/>
  <c r="L22" i="5"/>
  <c r="L21" i="5"/>
  <c r="L20" i="5"/>
  <c r="L19" i="5"/>
  <c r="L18" i="5"/>
  <c r="L17" i="5"/>
  <c r="L27" i="5" s="1"/>
  <c r="L16" i="5"/>
  <c r="L15" i="5"/>
  <c r="L14" i="5"/>
  <c r="L13" i="5"/>
  <c r="L12" i="5"/>
  <c r="I11" i="5"/>
  <c r="H11" i="5"/>
  <c r="G11" i="5"/>
  <c r="F11" i="5"/>
  <c r="E11" i="5"/>
  <c r="D11" i="5"/>
  <c r="A7" i="5"/>
  <c r="A5" i="5"/>
  <c r="A3" i="5"/>
  <c r="A2" i="5"/>
  <c r="A1" i="5"/>
  <c r="A52" i="4"/>
  <c r="I51" i="4"/>
  <c r="H51" i="4"/>
  <c r="G51" i="4"/>
  <c r="F51" i="4"/>
  <c r="E51" i="4"/>
  <c r="D51" i="4"/>
  <c r="K47" i="4"/>
  <c r="J47" i="4"/>
  <c r="I47" i="4"/>
  <c r="H47" i="4"/>
  <c r="G47" i="4"/>
  <c r="F47" i="4"/>
  <c r="E47" i="4"/>
  <c r="D47" i="4"/>
  <c r="L46" i="4"/>
  <c r="L45" i="4"/>
  <c r="L44" i="4"/>
  <c r="L43" i="4"/>
  <c r="L42" i="4"/>
  <c r="L41" i="4"/>
  <c r="L40" i="4"/>
  <c r="L39" i="4"/>
  <c r="L38" i="4"/>
  <c r="L37" i="4"/>
  <c r="L36" i="4"/>
  <c r="L35" i="4"/>
  <c r="L34" i="4"/>
  <c r="L33" i="4"/>
  <c r="L47" i="4" s="1"/>
  <c r="L32" i="4"/>
  <c r="I31" i="4"/>
  <c r="H31" i="4"/>
  <c r="G31" i="4"/>
  <c r="F31" i="4"/>
  <c r="E31" i="4"/>
  <c r="D31" i="4"/>
  <c r="K27" i="4"/>
  <c r="J27" i="4"/>
  <c r="I27" i="4"/>
  <c r="H27" i="4"/>
  <c r="G27" i="4"/>
  <c r="F27" i="4"/>
  <c r="E27" i="4"/>
  <c r="D27" i="4"/>
  <c r="L26" i="4"/>
  <c r="L25" i="4"/>
  <c r="L24" i="4"/>
  <c r="L23" i="4"/>
  <c r="L22" i="4"/>
  <c r="L21" i="4"/>
  <c r="L20" i="4"/>
  <c r="L19" i="4"/>
  <c r="L18" i="4"/>
  <c r="L17" i="4"/>
  <c r="L16" i="4"/>
  <c r="L15" i="4"/>
  <c r="L14" i="4"/>
  <c r="L13" i="4"/>
  <c r="L27" i="4" s="1"/>
  <c r="L12" i="4"/>
  <c r="I11" i="4"/>
  <c r="H11" i="4"/>
  <c r="G11" i="4"/>
  <c r="F11" i="4"/>
  <c r="E11" i="4"/>
  <c r="D11" i="4"/>
  <c r="A7" i="4"/>
  <c r="A3" i="4"/>
  <c r="A5" i="4" s="1"/>
  <c r="A2" i="4"/>
  <c r="A1" i="4"/>
  <c r="A52" i="3"/>
  <c r="I51" i="3"/>
  <c r="H51" i="3"/>
  <c r="G51" i="3"/>
  <c r="F51" i="3"/>
  <c r="E51" i="3"/>
  <c r="D51" i="3"/>
  <c r="K47" i="3"/>
  <c r="J47" i="3"/>
  <c r="I47" i="3"/>
  <c r="H13" i="6" s="1"/>
  <c r="H13" i="19" s="1"/>
  <c r="H47" i="3"/>
  <c r="H12" i="6" s="1"/>
  <c r="G47" i="3"/>
  <c r="H11" i="6" s="1"/>
  <c r="H11" i="19" s="1"/>
  <c r="F47" i="3"/>
  <c r="H10" i="6" s="1"/>
  <c r="E47" i="3"/>
  <c r="H9" i="6" s="1"/>
  <c r="D47" i="3"/>
  <c r="L46" i="3"/>
  <c r="L45" i="3"/>
  <c r="L44" i="3"/>
  <c r="L43" i="3"/>
  <c r="L42" i="3"/>
  <c r="L41" i="3"/>
  <c r="L40" i="3"/>
  <c r="L39" i="3"/>
  <c r="L38" i="3"/>
  <c r="L37" i="3"/>
  <c r="L36" i="3"/>
  <c r="L35" i="3"/>
  <c r="L34" i="3"/>
  <c r="L33" i="3"/>
  <c r="L32" i="3"/>
  <c r="I31" i="3"/>
  <c r="H31" i="3"/>
  <c r="G31" i="3"/>
  <c r="F31" i="3"/>
  <c r="E31" i="3"/>
  <c r="D31" i="3"/>
  <c r="K27" i="3"/>
  <c r="K52" i="3" s="1"/>
  <c r="K7" i="4" s="1"/>
  <c r="K52" i="4" s="1"/>
  <c r="K7" i="5" s="1"/>
  <c r="K52" i="5" s="1"/>
  <c r="J27" i="3"/>
  <c r="I27" i="3"/>
  <c r="H27" i="3"/>
  <c r="F12" i="6" s="1"/>
  <c r="G27" i="3"/>
  <c r="G52" i="3" s="1"/>
  <c r="G7" i="4" s="1"/>
  <c r="G52" i="4" s="1"/>
  <c r="G7" i="5" s="1"/>
  <c r="G52" i="5" s="1"/>
  <c r="F27" i="3"/>
  <c r="F10" i="6" s="1"/>
  <c r="E27" i="3"/>
  <c r="F9" i="6" s="1"/>
  <c r="D27" i="3"/>
  <c r="L26" i="3"/>
  <c r="L25" i="3"/>
  <c r="L24" i="3"/>
  <c r="L23" i="3"/>
  <c r="L22" i="3"/>
  <c r="L21" i="3"/>
  <c r="L20" i="3"/>
  <c r="L19" i="3"/>
  <c r="L18" i="3"/>
  <c r="L17" i="3"/>
  <c r="L16" i="3"/>
  <c r="L15" i="3"/>
  <c r="L14" i="3"/>
  <c r="L13" i="3"/>
  <c r="L12" i="3"/>
  <c r="I11" i="3"/>
  <c r="H11" i="3"/>
  <c r="G11" i="3"/>
  <c r="F11" i="3"/>
  <c r="E11" i="3"/>
  <c r="D11" i="3"/>
  <c r="L7" i="3"/>
  <c r="A7" i="3"/>
  <c r="K6" i="3"/>
  <c r="J6" i="3"/>
  <c r="A3" i="3"/>
  <c r="A50" i="3" s="1"/>
  <c r="A2" i="3"/>
  <c r="A1" i="3"/>
  <c r="D52" i="3" l="1"/>
  <c r="D7" i="4" s="1"/>
  <c r="J9" i="6"/>
  <c r="H8" i="6"/>
  <c r="J8" i="6" s="1"/>
  <c r="F15" i="6"/>
  <c r="H9" i="19"/>
  <c r="F8" i="6"/>
  <c r="F8" i="19" s="1"/>
  <c r="E52" i="3"/>
  <c r="E7" i="4" s="1"/>
  <c r="E52" i="4" s="1"/>
  <c r="E7" i="5" s="1"/>
  <c r="E52" i="5" s="1"/>
  <c r="A5" i="3"/>
  <c r="J52" i="3"/>
  <c r="J7" i="4" s="1"/>
  <c r="J52" i="4" s="1"/>
  <c r="J7" i="5" s="1"/>
  <c r="J52" i="5" s="1"/>
  <c r="J7" i="7" s="1"/>
  <c r="J52" i="7" s="1"/>
  <c r="J7" i="8" s="1"/>
  <c r="J52" i="8" s="1"/>
  <c r="J7" i="9" s="1"/>
  <c r="J52" i="9" s="1"/>
  <c r="L47" i="3"/>
  <c r="F52" i="3"/>
  <c r="F7" i="4" s="1"/>
  <c r="F52" i="4" s="1"/>
  <c r="F7" i="5" s="1"/>
  <c r="F52" i="5" s="1"/>
  <c r="D10" i="10" s="1"/>
  <c r="H15" i="6"/>
  <c r="J15" i="6" s="1"/>
  <c r="F15" i="19"/>
  <c r="F16" i="18"/>
  <c r="F18" i="18" s="1"/>
  <c r="D11" i="10"/>
  <c r="J11" i="10" s="1"/>
  <c r="G7" i="7"/>
  <c r="G52" i="7" s="1"/>
  <c r="G7" i="8" s="1"/>
  <c r="G52" i="8" s="1"/>
  <c r="G7" i="9" s="1"/>
  <c r="G52" i="9" s="1"/>
  <c r="D9" i="10"/>
  <c r="J9" i="10" s="1"/>
  <c r="E7" i="7"/>
  <c r="E52" i="7" s="1"/>
  <c r="E7" i="8" s="1"/>
  <c r="E52" i="8" s="1"/>
  <c r="E7" i="9" s="1"/>
  <c r="E52" i="9" s="1"/>
  <c r="K7" i="7"/>
  <c r="K52" i="7" s="1"/>
  <c r="K7" i="8" s="1"/>
  <c r="K52" i="8" s="1"/>
  <c r="K7" i="9" s="1"/>
  <c r="K52" i="9" s="1"/>
  <c r="D15" i="10"/>
  <c r="J15" i="10" s="1"/>
  <c r="D52" i="4"/>
  <c r="F12" i="19"/>
  <c r="J10" i="6"/>
  <c r="L27" i="3"/>
  <c r="F9" i="19"/>
  <c r="J9" i="19" s="1"/>
  <c r="H10" i="10"/>
  <c r="H10" i="19" s="1"/>
  <c r="L47" i="9"/>
  <c r="L27" i="13"/>
  <c r="H12" i="18"/>
  <c r="H16" i="18" s="1"/>
  <c r="H18" i="18" s="1"/>
  <c r="F11" i="6"/>
  <c r="H14" i="6"/>
  <c r="L27" i="7"/>
  <c r="A5" i="9"/>
  <c r="L27" i="9"/>
  <c r="H14" i="14"/>
  <c r="L47" i="17"/>
  <c r="H12" i="19"/>
  <c r="F10" i="19"/>
  <c r="F14" i="10"/>
  <c r="F16" i="10" s="1"/>
  <c r="F18" i="10" s="1"/>
  <c r="H52" i="3"/>
  <c r="H7" i="4" s="1"/>
  <c r="H52" i="4" s="1"/>
  <c r="H7" i="5" s="1"/>
  <c r="H52" i="5" s="1"/>
  <c r="A50" i="4"/>
  <c r="F14" i="14"/>
  <c r="F16" i="14" s="1"/>
  <c r="F18" i="14" s="1"/>
  <c r="A5" i="13"/>
  <c r="F15" i="18"/>
  <c r="L27" i="16"/>
  <c r="J11" i="3"/>
  <c r="J6" i="4"/>
  <c r="J51" i="3"/>
  <c r="J31" i="3"/>
  <c r="K6" i="4"/>
  <c r="K51" i="3"/>
  <c r="K31" i="3"/>
  <c r="K11" i="3"/>
  <c r="D16" i="6"/>
  <c r="D18" i="6" s="1"/>
  <c r="F13" i="6"/>
  <c r="I52" i="3"/>
  <c r="I7" i="4" s="1"/>
  <c r="I52" i="4" s="1"/>
  <c r="I7" i="5" s="1"/>
  <c r="I52" i="5" s="1"/>
  <c r="J12" i="6"/>
  <c r="F14" i="6"/>
  <c r="H14" i="10"/>
  <c r="H8" i="14"/>
  <c r="H16" i="14" s="1"/>
  <c r="H18" i="14" s="1"/>
  <c r="D16" i="19"/>
  <c r="D18" i="19" s="1"/>
  <c r="A50" i="15"/>
  <c r="H16" i="6" l="1"/>
  <c r="H18" i="6" s="1"/>
  <c r="F7" i="7"/>
  <c r="F52" i="7" s="1"/>
  <c r="F7" i="8" s="1"/>
  <c r="F52" i="8" s="1"/>
  <c r="F7" i="9" s="1"/>
  <c r="F52" i="9" s="1"/>
  <c r="D14" i="10"/>
  <c r="H15" i="19"/>
  <c r="J15" i="19" s="1"/>
  <c r="J12" i="19"/>
  <c r="H7" i="7"/>
  <c r="H52" i="7" s="1"/>
  <c r="H7" i="8" s="1"/>
  <c r="H52" i="8" s="1"/>
  <c r="H7" i="9" s="1"/>
  <c r="H52" i="9" s="1"/>
  <c r="D12" i="10"/>
  <c r="J12" i="10" s="1"/>
  <c r="L7" i="4"/>
  <c r="F13" i="19"/>
  <c r="J13" i="19" s="1"/>
  <c r="J13" i="6"/>
  <c r="D7" i="5"/>
  <c r="L52" i="4"/>
  <c r="J10" i="19"/>
  <c r="H14" i="19"/>
  <c r="K7" i="11"/>
  <c r="K52" i="11" s="1"/>
  <c r="K7" i="12" s="1"/>
  <c r="K52" i="12" s="1"/>
  <c r="K7" i="13" s="1"/>
  <c r="K52" i="13" s="1"/>
  <c r="D15" i="14"/>
  <c r="J15" i="14" s="1"/>
  <c r="G7" i="11"/>
  <c r="G52" i="11" s="1"/>
  <c r="G7" i="12" s="1"/>
  <c r="G52" i="12" s="1"/>
  <c r="G7" i="13" s="1"/>
  <c r="G52" i="13" s="1"/>
  <c r="D11" i="14"/>
  <c r="J11" i="14" s="1"/>
  <c r="H8" i="19"/>
  <c r="J6" i="5"/>
  <c r="J51" i="4"/>
  <c r="J31" i="4"/>
  <c r="J11" i="4"/>
  <c r="L52" i="3"/>
  <c r="K51" i="4"/>
  <c r="K31" i="4"/>
  <c r="K11" i="4"/>
  <c r="K6" i="5"/>
  <c r="H16" i="10"/>
  <c r="H18" i="10" s="1"/>
  <c r="D9" i="14"/>
  <c r="J9" i="14" s="1"/>
  <c r="E7" i="11"/>
  <c r="E52" i="11" s="1"/>
  <c r="E7" i="12" s="1"/>
  <c r="E52" i="12" s="1"/>
  <c r="E7" i="13" s="1"/>
  <c r="E52" i="13" s="1"/>
  <c r="F11" i="19"/>
  <c r="J11" i="19" s="1"/>
  <c r="J11" i="6"/>
  <c r="F14" i="19"/>
  <c r="J14" i="19" s="1"/>
  <c r="J14" i="6"/>
  <c r="D10" i="14"/>
  <c r="J10" i="14" s="1"/>
  <c r="F7" i="11"/>
  <c r="F52" i="11" s="1"/>
  <c r="F7" i="12" s="1"/>
  <c r="F52" i="12" s="1"/>
  <c r="F7" i="13" s="1"/>
  <c r="F52" i="13" s="1"/>
  <c r="F16" i="6"/>
  <c r="F18" i="6" s="1"/>
  <c r="J7" i="11"/>
  <c r="J52" i="11" s="1"/>
  <c r="J7" i="12" s="1"/>
  <c r="J52" i="12" s="1"/>
  <c r="J7" i="13" s="1"/>
  <c r="J52" i="13" s="1"/>
  <c r="D14" i="14"/>
  <c r="J14" i="14" s="1"/>
  <c r="D13" i="10"/>
  <c r="J13" i="10" s="1"/>
  <c r="I7" i="7"/>
  <c r="I52" i="7" s="1"/>
  <c r="I7" i="8" s="1"/>
  <c r="I52" i="8" s="1"/>
  <c r="I7" i="9" s="1"/>
  <c r="I52" i="9" s="1"/>
  <c r="J14" i="10"/>
  <c r="J10" i="10"/>
  <c r="J16" i="6" l="1"/>
  <c r="J18" i="6" s="1"/>
  <c r="H16" i="19"/>
  <c r="H18" i="19" s="1"/>
  <c r="B15" i="6"/>
  <c r="K51" i="5"/>
  <c r="K6" i="7" s="1"/>
  <c r="K31" i="5"/>
  <c r="K11" i="5"/>
  <c r="I7" i="11"/>
  <c r="I52" i="11" s="1"/>
  <c r="I7" i="12" s="1"/>
  <c r="I52" i="12" s="1"/>
  <c r="I7" i="13" s="1"/>
  <c r="I52" i="13" s="1"/>
  <c r="D13" i="14"/>
  <c r="J13" i="14" s="1"/>
  <c r="D52" i="5"/>
  <c r="L7" i="5"/>
  <c r="J11" i="5"/>
  <c r="B14" i="6"/>
  <c r="J31" i="5"/>
  <c r="J51" i="5"/>
  <c r="J6" i="7" s="1"/>
  <c r="G7" i="15"/>
  <c r="G52" i="15" s="1"/>
  <c r="G7" i="16" s="1"/>
  <c r="G52" i="16" s="1"/>
  <c r="G7" i="17" s="1"/>
  <c r="G52" i="17" s="1"/>
  <c r="D11" i="18"/>
  <c r="J11" i="18" s="1"/>
  <c r="J7" i="15"/>
  <c r="J52" i="15" s="1"/>
  <c r="J7" i="16" s="1"/>
  <c r="J52" i="16" s="1"/>
  <c r="J7" i="17" s="1"/>
  <c r="J52" i="17" s="1"/>
  <c r="D14" i="18"/>
  <c r="J14" i="18" s="1"/>
  <c r="K7" i="15"/>
  <c r="K52" i="15" s="1"/>
  <c r="K7" i="16" s="1"/>
  <c r="K52" i="16" s="1"/>
  <c r="K7" i="17" s="1"/>
  <c r="K52" i="17" s="1"/>
  <c r="D15" i="18"/>
  <c r="J15" i="18" s="1"/>
  <c r="F16" i="19"/>
  <c r="F18" i="19" s="1"/>
  <c r="E7" i="15"/>
  <c r="E52" i="15" s="1"/>
  <c r="E7" i="16" s="1"/>
  <c r="E52" i="16" s="1"/>
  <c r="E7" i="17" s="1"/>
  <c r="E52" i="17" s="1"/>
  <c r="D9" i="18"/>
  <c r="J9" i="18" s="1"/>
  <c r="J8" i="19"/>
  <c r="J16" i="19" s="1"/>
  <c r="J18" i="19" s="1"/>
  <c r="D10" i="18"/>
  <c r="J10" i="18" s="1"/>
  <c r="F7" i="15"/>
  <c r="F52" i="15" s="1"/>
  <c r="F7" i="16" s="1"/>
  <c r="F52" i="16" s="1"/>
  <c r="F7" i="17" s="1"/>
  <c r="F52" i="17" s="1"/>
  <c r="D12" i="14"/>
  <c r="J12" i="14" s="1"/>
  <c r="H7" i="11"/>
  <c r="H52" i="11" s="1"/>
  <c r="H7" i="12" s="1"/>
  <c r="H52" i="12" s="1"/>
  <c r="H7" i="13" s="1"/>
  <c r="H52" i="13" s="1"/>
  <c r="D7" i="7" l="1"/>
  <c r="L52" i="5"/>
  <c r="D8" i="10"/>
  <c r="I7" i="15"/>
  <c r="I52" i="15" s="1"/>
  <c r="I7" i="16" s="1"/>
  <c r="I52" i="16" s="1"/>
  <c r="I7" i="17" s="1"/>
  <c r="I52" i="17" s="1"/>
  <c r="D13" i="18"/>
  <c r="J13" i="18" s="1"/>
  <c r="J51" i="7"/>
  <c r="J6" i="8" s="1"/>
  <c r="J31" i="7"/>
  <c r="J11" i="7"/>
  <c r="D12" i="18"/>
  <c r="J12" i="18" s="1"/>
  <c r="H7" i="15"/>
  <c r="H52" i="15" s="1"/>
  <c r="H7" i="16" s="1"/>
  <c r="H52" i="16" s="1"/>
  <c r="H7" i="17" s="1"/>
  <c r="H52" i="17" s="1"/>
  <c r="B14" i="19"/>
  <c r="B14" i="10"/>
  <c r="B14" i="14" s="1"/>
  <c r="B14" i="18" s="1"/>
  <c r="K31" i="7"/>
  <c r="K11" i="7"/>
  <c r="K51" i="7"/>
  <c r="K6" i="8" s="1"/>
  <c r="B15" i="19"/>
  <c r="B15" i="10"/>
  <c r="B15" i="14" s="1"/>
  <c r="B15" i="18" s="1"/>
  <c r="J51" i="8" l="1"/>
  <c r="J6" i="9" s="1"/>
  <c r="J11" i="8"/>
  <c r="J31" i="8"/>
  <c r="K31" i="8"/>
  <c r="K51" i="8"/>
  <c r="K6" i="9" s="1"/>
  <c r="K11" i="8"/>
  <c r="J8" i="10"/>
  <c r="J16" i="10" s="1"/>
  <c r="J18" i="10" s="1"/>
  <c r="D16" i="10"/>
  <c r="D18" i="10" s="1"/>
  <c r="L7" i="7"/>
  <c r="D52" i="7"/>
  <c r="K51" i="9" l="1"/>
  <c r="K6" i="11" s="1"/>
  <c r="K31" i="9"/>
  <c r="K11" i="9"/>
  <c r="L52" i="7"/>
  <c r="D7" i="8"/>
  <c r="J51" i="9"/>
  <c r="J6" i="11" s="1"/>
  <c r="J11" i="9"/>
  <c r="J31" i="9"/>
  <c r="D52" i="8" l="1"/>
  <c r="L7" i="8"/>
  <c r="J31" i="11"/>
  <c r="J11" i="11"/>
  <c r="J51" i="11"/>
  <c r="J6" i="12" s="1"/>
  <c r="K31" i="11"/>
  <c r="K51" i="11"/>
  <c r="K6" i="12" s="1"/>
  <c r="K11" i="11"/>
  <c r="J51" i="12" l="1"/>
  <c r="J6" i="13" s="1"/>
  <c r="J31" i="12"/>
  <c r="J11" i="12"/>
  <c r="K51" i="12"/>
  <c r="K6" i="13" s="1"/>
  <c r="K31" i="12"/>
  <c r="K11" i="12"/>
  <c r="D7" i="9"/>
  <c r="L52" i="8"/>
  <c r="L7" i="9" l="1"/>
  <c r="D52" i="9"/>
  <c r="K51" i="13"/>
  <c r="K6" i="15" s="1"/>
  <c r="K31" i="13"/>
  <c r="K11" i="13"/>
  <c r="J51" i="13"/>
  <c r="J6" i="15" s="1"/>
  <c r="J31" i="13"/>
  <c r="J11" i="13"/>
  <c r="J51" i="15" l="1"/>
  <c r="J6" i="16" s="1"/>
  <c r="J31" i="15"/>
  <c r="J11" i="15"/>
  <c r="K51" i="15"/>
  <c r="K6" i="16" s="1"/>
  <c r="K31" i="15"/>
  <c r="K11" i="15"/>
  <c r="D8" i="14"/>
  <c r="D7" i="11"/>
  <c r="L52" i="9"/>
  <c r="J8" i="14" l="1"/>
  <c r="J16" i="14" s="1"/>
  <c r="J18" i="14" s="1"/>
  <c r="D16" i="14"/>
  <c r="D18" i="14" s="1"/>
  <c r="L7" i="11"/>
  <c r="D52" i="11"/>
  <c r="K11" i="16"/>
  <c r="K51" i="16"/>
  <c r="K6" i="17" s="1"/>
  <c r="K31" i="16"/>
  <c r="J51" i="16"/>
  <c r="J6" i="17" s="1"/>
  <c r="J31" i="16"/>
  <c r="J11" i="16"/>
  <c r="K31" i="17" l="1"/>
  <c r="K11" i="17"/>
  <c r="K51" i="17"/>
  <c r="J51" i="17"/>
  <c r="J31" i="17"/>
  <c r="J11" i="17"/>
  <c r="L52" i="11"/>
  <c r="D7" i="12"/>
  <c r="D52" i="12" l="1"/>
  <c r="L7" i="12"/>
  <c r="D7" i="13" l="1"/>
  <c r="L52" i="12"/>
  <c r="L7" i="13" l="1"/>
  <c r="D52" i="13"/>
  <c r="D8" i="18" l="1"/>
  <c r="D7" i="15"/>
  <c r="L52" i="13"/>
  <c r="D52" i="15" l="1"/>
  <c r="L7" i="15"/>
  <c r="D16" i="18"/>
  <c r="D18" i="18" s="1"/>
  <c r="J8" i="18"/>
  <c r="J16" i="18" s="1"/>
  <c r="J18" i="18" s="1"/>
  <c r="D7" i="16" l="1"/>
  <c r="L52" i="15"/>
  <c r="D52" i="16" l="1"/>
  <c r="L7" i="16"/>
  <c r="D7" i="17" l="1"/>
  <c r="L52" i="16"/>
  <c r="L7" i="17" l="1"/>
  <c r="D52" i="17"/>
  <c r="L52" i="17" s="1"/>
</calcChain>
</file>

<file path=xl/sharedStrings.xml><?xml version="1.0" encoding="utf-8"?>
<sst xmlns="http://schemas.openxmlformats.org/spreadsheetml/2006/main" count="920" uniqueCount="111">
  <si>
    <t>VFW AUXILIARY LOCAL TREASURERS LEDGER AND REPORT TOOL</t>
  </si>
  <si>
    <r>
      <rPr>
        <sz val="11"/>
        <color theme="1"/>
        <rFont val="Calibri"/>
        <family val="2"/>
      </rPr>
      <t xml:space="preserve">Per </t>
    </r>
    <r>
      <rPr>
        <b/>
        <sz val="11"/>
        <color theme="1"/>
        <rFont val="Calibri"/>
        <family val="2"/>
      </rPr>
      <t>Section 919</t>
    </r>
    <r>
      <rPr>
        <sz val="11"/>
        <color theme="1"/>
        <rFont val="Calibri"/>
        <family val="2"/>
      </rPr>
      <t xml:space="preserve"> of the Bylaws, the fiscal year of an Auxiliary shall be July 1 through</t>
    </r>
  </si>
  <si>
    <t>June 30 of each year.</t>
  </si>
  <si>
    <r>
      <rPr>
        <sz val="11"/>
        <color theme="1"/>
        <rFont val="Calibri"/>
        <family val="2"/>
      </rPr>
      <t xml:space="preserve">Per </t>
    </r>
    <r>
      <rPr>
        <b/>
        <sz val="11"/>
        <color theme="1"/>
        <rFont val="Calibri"/>
        <family val="2"/>
      </rPr>
      <t>Section 813A</t>
    </r>
    <r>
      <rPr>
        <sz val="11"/>
        <color theme="1"/>
        <rFont val="Calibri"/>
        <family val="2"/>
      </rPr>
      <t xml:space="preserve"> of the Bylaws, the Auxiliary Treasurer shall hold all funds and securities</t>
    </r>
  </si>
  <si>
    <t xml:space="preserve">belonging to the Auxiliary in a FDIC or equivalent Banking Institution in the name </t>
  </si>
  <si>
    <t>of the Auxiliary.</t>
  </si>
  <si>
    <r>
      <rPr>
        <sz val="11"/>
        <color theme="1"/>
        <rFont val="Calibri"/>
        <family val="2"/>
      </rPr>
      <t xml:space="preserve">Also per </t>
    </r>
    <r>
      <rPr>
        <b/>
        <sz val="11"/>
        <color theme="1"/>
        <rFont val="Calibri"/>
        <family val="2"/>
      </rPr>
      <t>Section 813A</t>
    </r>
    <r>
      <rPr>
        <sz val="11"/>
        <color theme="1"/>
        <rFont val="Calibri"/>
        <family val="2"/>
      </rPr>
      <t xml:space="preserve"> of the Bylaws, money of the Auxiliary shall be maintained in one</t>
    </r>
  </si>
  <si>
    <t>checking account.   However, if state law requires money such as Bingo or Gaming, to be</t>
  </si>
  <si>
    <t>maintained in a separate checking account the Auxiliary may have two checking accounts.</t>
  </si>
  <si>
    <t>This tool is made available for a Treasurer to account for all transactions in a single</t>
  </si>
  <si>
    <t>checking account.  If the Auxiliary has more than one checking account, then a second</t>
  </si>
  <si>
    <t>spreadsheet would need to be maintained for the second checking account.</t>
  </si>
  <si>
    <t>To utilize this tool, please follow these instructions:</t>
  </si>
  <si>
    <t>A)</t>
  </si>
  <si>
    <t>Click on the tab named "Fill Out Info About Aux First!" and enter information about</t>
  </si>
  <si>
    <t>the Auxiliary in the boxes highlighted in yellow.</t>
  </si>
  <si>
    <t>B)</t>
  </si>
  <si>
    <t>Click on the tab named "July" and enter in the beginning fund balances from the prior</t>
  </si>
  <si>
    <t>fiscal year.  The total should match your check book balance as of June 30th of the prior</t>
  </si>
  <si>
    <t>fiscal year.</t>
  </si>
  <si>
    <t>C)</t>
  </si>
  <si>
    <t>Enter all transaction for the checking account for the month of July in the appropriate</t>
  </si>
  <si>
    <r>
      <rPr>
        <sz val="11"/>
        <color theme="1"/>
        <rFont val="Calibri"/>
        <family val="2"/>
      </rPr>
      <t xml:space="preserve">area of </t>
    </r>
    <r>
      <rPr>
        <b/>
        <u/>
        <sz val="11"/>
        <color theme="1"/>
        <rFont val="Calibri"/>
        <family val="2"/>
      </rPr>
      <t>RECEIPTS (MONEY IN)</t>
    </r>
    <r>
      <rPr>
        <sz val="11"/>
        <color theme="1"/>
        <rFont val="Calibri"/>
        <family val="2"/>
      </rPr>
      <t xml:space="preserve"> and</t>
    </r>
    <r>
      <rPr>
        <b/>
        <u/>
        <sz val="11"/>
        <color theme="1"/>
        <rFont val="Calibri"/>
        <family val="2"/>
      </rPr>
      <t xml:space="preserve"> DISBURSEMENTS (MONEY OUT)</t>
    </r>
    <r>
      <rPr>
        <sz val="11"/>
        <color theme="1"/>
        <rFont val="Calibri"/>
        <family val="2"/>
      </rPr>
      <t>.</t>
    </r>
  </si>
  <si>
    <t>This tool will calculate all totals for the month and will have the ending balances</t>
  </si>
  <si>
    <t>flow over to the next month as a beginning balances.</t>
  </si>
  <si>
    <t>D)</t>
  </si>
  <si>
    <t>Continue onto the other months and enter transactions as they occur.</t>
  </si>
  <si>
    <t>E)</t>
  </si>
  <si>
    <t>There are four quarterly reports that allow a Treasurer to audit themselves, so that</t>
  </si>
  <si>
    <t>a Treasurer may locate errors prior to review by the Trustees.</t>
  </si>
  <si>
    <t>Please note this is not a substitute for the Trustee audit!</t>
  </si>
  <si>
    <t>F)</t>
  </si>
  <si>
    <t>There is a final fiscal year report that will summarize the entire fiscal year.</t>
  </si>
  <si>
    <t>QUESTION</t>
  </si>
  <si>
    <t>ANSWER</t>
  </si>
  <si>
    <t>EXAMPLE</t>
  </si>
  <si>
    <t>1)</t>
  </si>
  <si>
    <t>What is the Auxiliary Post number?</t>
  </si>
  <si>
    <t>2)</t>
  </si>
  <si>
    <t>In what City is the Auxiliary located?</t>
  </si>
  <si>
    <t>Silver Springs</t>
  </si>
  <si>
    <t>3)</t>
  </si>
  <si>
    <t>In what State is the Auxiliary located? (use abbreviation)</t>
  </si>
  <si>
    <t>OK</t>
  </si>
  <si>
    <t>4)</t>
  </si>
  <si>
    <t>This workbook begins in July of what calendar year?</t>
  </si>
  <si>
    <t>5)</t>
  </si>
  <si>
    <t>In what District is the Auxiliary located?</t>
  </si>
  <si>
    <t>6)</t>
  </si>
  <si>
    <t>Does the Auxiliary have any funds other than the following?</t>
  </si>
  <si>
    <t>General Fund</t>
  </si>
  <si>
    <t>National &amp; Department Dues Funds</t>
  </si>
  <si>
    <t>Relief Fund</t>
  </si>
  <si>
    <t>Kitchen Fund</t>
  </si>
  <si>
    <t>Cancer Fund</t>
  </si>
  <si>
    <t>National Home Fund</t>
  </si>
  <si>
    <t>-</t>
  </si>
  <si>
    <t>If no, then stop here and go to July tab.</t>
  </si>
  <si>
    <t>If so, what is the name of the fund?</t>
  </si>
  <si>
    <t>Bingo</t>
  </si>
  <si>
    <t>7)</t>
  </si>
  <si>
    <t>Does the Auxiliary have any funds other than the funds that</t>
  </si>
  <si>
    <t>are listed above or are the answer for question #6?</t>
  </si>
  <si>
    <t>Scholarship</t>
  </si>
  <si>
    <t>Proceed to the July tab and enter your prior fiscal years ending balances in the yellow highlighted boxes.</t>
  </si>
  <si>
    <t>Prior Fiscal Year Ending Fund Balances</t>
  </si>
  <si>
    <t>National &amp; Department Dues Fund</t>
  </si>
  <si>
    <t>TOTAL OF ALL FUNDS</t>
  </si>
  <si>
    <t>(A)</t>
  </si>
  <si>
    <t>RECEIPTS</t>
  </si>
  <si>
    <t>Date</t>
  </si>
  <si>
    <t>Reference</t>
  </si>
  <si>
    <t>Description of Receipt</t>
  </si>
  <si>
    <t>TOTAL RECEIVED</t>
  </si>
  <si>
    <t>TOTAL RECEIPTS</t>
  </si>
  <si>
    <t>(B)</t>
  </si>
  <si>
    <t>DISBURSEMENTS</t>
  </si>
  <si>
    <t>Payee / Description of Disbursement</t>
  </si>
  <si>
    <t>TOTAL DISBURSED</t>
  </si>
  <si>
    <t>TOTAL DISBURSEMENTS</t>
  </si>
  <si>
    <t>(C)</t>
  </si>
  <si>
    <t>Ending Balance</t>
  </si>
  <si>
    <t>TOTAL</t>
  </si>
  <si>
    <t>(D)</t>
  </si>
  <si>
    <t>(A) + (B) - (C) = (D)</t>
  </si>
  <si>
    <t>Signed:</t>
  </si>
  <si>
    <t>Auxiliary Treasurer</t>
  </si>
  <si>
    <t>Trustee #1</t>
  </si>
  <si>
    <t>Trustee #2</t>
  </si>
  <si>
    <t>Trustee #3</t>
  </si>
  <si>
    <t>DISTRIBUTION OF RECEIPTS, DISBURSEMENTS, AND CASH BALANCE BY FUND</t>
  </si>
  <si>
    <t xml:space="preserve">FOR PERIOD OF:  </t>
  </si>
  <si>
    <t>CASH BALANCE</t>
  </si>
  <si>
    <t>FUND</t>
  </si>
  <si>
    <t>LAST REPORT</t>
  </si>
  <si>
    <t>THIS REPORT</t>
  </si>
  <si>
    <t>$</t>
  </si>
  <si>
    <t>National &amp; Dept Dues Fund</t>
  </si>
  <si>
    <t>TOTALS</t>
  </si>
  <si>
    <t>Savings Account</t>
  </si>
  <si>
    <t>Total Balance -- All Funds Including Savings Account</t>
  </si>
  <si>
    <t>BANK STATEMENT RECONCILIATION</t>
  </si>
  <si>
    <t>Bank balance as shown on bank statement</t>
  </si>
  <si>
    <t>Less Outstanding checks:</t>
  </si>
  <si>
    <t>Check Number</t>
  </si>
  <si>
    <t>Total Amount of Outstanding Checks:</t>
  </si>
  <si>
    <t>Plus Outstanding deposits:</t>
  </si>
  <si>
    <t>Total Amount of Outstanding Deposits:</t>
  </si>
  <si>
    <t>Total Adjusted Bank Balance</t>
  </si>
  <si>
    <t>Beginning Balance</t>
  </si>
  <si>
    <t xml:space="preserve">FOR FISCAL YEAR OF: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</si>
</sst>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21" x14ac:knownFonts="1">
    <font>
      <sz val="11"/>
      <color theme="1"/>
      <name val="Calibri"/>
      <scheme val="minor"/>
    </font>
    <font>
      <b/>
      <u/>
      <sz val="13"/>
      <color theme="1"/>
      <name val="Arial"/>
      <family val="2"/>
    </font>
    <font>
      <sz val="11"/>
      <color theme="1"/>
      <name val="Calibri"/>
      <family val="2"/>
      <scheme val="minor"/>
    </font>
    <font>
      <sz val="11"/>
      <color theme="1"/>
      <name val="Calibri"/>
      <family val="2"/>
    </font>
    <font>
      <b/>
      <i/>
      <sz val="11"/>
      <color theme="1"/>
      <name val="Calibri"/>
      <family val="2"/>
    </font>
    <font>
      <b/>
      <sz val="12"/>
      <color theme="1"/>
      <name val="Calibri"/>
      <family val="2"/>
    </font>
    <font>
      <i/>
      <sz val="9"/>
      <color theme="1"/>
      <name val="Calibri"/>
      <family val="2"/>
    </font>
    <font>
      <b/>
      <sz val="11"/>
      <color theme="1"/>
      <name val="Calibri"/>
      <family val="2"/>
    </font>
    <font>
      <b/>
      <sz val="14"/>
      <color theme="1"/>
      <name val="Adobe Devanagari"/>
      <family val="1"/>
    </font>
    <font>
      <sz val="14"/>
      <color theme="1"/>
      <name val="Calibri"/>
      <family val="2"/>
    </font>
    <font>
      <b/>
      <sz val="20"/>
      <color theme="1"/>
      <name val="Calibri"/>
      <family val="2"/>
    </font>
    <font>
      <b/>
      <sz val="16"/>
      <color theme="1"/>
      <name val="Calibri"/>
      <family val="2"/>
    </font>
    <font>
      <b/>
      <sz val="14"/>
      <color theme="1"/>
      <name val="Calibri"/>
      <family val="2"/>
    </font>
    <font>
      <sz val="11"/>
      <name val="Calibri"/>
      <family val="2"/>
    </font>
    <font>
      <b/>
      <i/>
      <sz val="12"/>
      <color theme="1"/>
      <name val="Calibri"/>
      <family val="2"/>
    </font>
    <font>
      <sz val="10"/>
      <color theme="1"/>
      <name val="Arial"/>
      <family val="2"/>
    </font>
    <font>
      <b/>
      <sz val="12"/>
      <color theme="1"/>
      <name val="Times New Roman"/>
      <family val="1"/>
    </font>
    <font>
      <sz val="12"/>
      <color theme="1"/>
      <name val="Times New Roman"/>
      <family val="1"/>
    </font>
    <font>
      <sz val="10"/>
      <color theme="1"/>
      <name val="Times New Roman"/>
      <family val="1"/>
    </font>
    <font>
      <b/>
      <sz val="10"/>
      <color theme="1"/>
      <name val="Times New Roman"/>
      <family val="1"/>
    </font>
    <font>
      <b/>
      <u/>
      <sz val="11"/>
      <color theme="1"/>
      <name val="Calibri"/>
      <family val="2"/>
    </font>
  </fonts>
  <fills count="8">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rgb="FFFFE598"/>
        <bgColor rgb="FFFFE598"/>
      </patternFill>
    </fill>
    <fill>
      <patternFill patternType="solid">
        <fgColor rgb="FFC5E0B3"/>
        <bgColor rgb="FFC5E0B3"/>
      </patternFill>
    </fill>
    <fill>
      <patternFill patternType="solid">
        <fgColor rgb="FFE2EFD9"/>
        <bgColor rgb="FFE2EFD9"/>
      </patternFill>
    </fill>
    <fill>
      <patternFill patternType="solid">
        <fgColor rgb="FFDEEAF6"/>
        <bgColor rgb="FFDEEAF6"/>
      </patternFill>
    </fill>
  </fills>
  <borders count="41">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right style="thin">
        <color rgb="FF000000"/>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style="thin">
        <color rgb="FF000000"/>
      </left>
      <right/>
      <top style="thick">
        <color rgb="FF000000"/>
      </top>
      <bottom style="thin">
        <color rgb="FF000000"/>
      </bottom>
      <diagonal/>
    </border>
    <border>
      <left/>
      <right/>
      <top/>
      <bottom style="double">
        <color rgb="FF000000"/>
      </bottom>
      <diagonal/>
    </border>
  </borders>
  <cellStyleXfs count="1">
    <xf numFmtId="0" fontId="0" fillId="0" borderId="0"/>
  </cellStyleXfs>
  <cellXfs count="131">
    <xf numFmtId="0" fontId="0" fillId="0" borderId="0" xfId="0"/>
    <xf numFmtId="0" fontId="1" fillId="0" borderId="0" xfId="0" applyFont="1"/>
    <xf numFmtId="0" fontId="2" fillId="0" borderId="0" xfId="0" applyFont="1"/>
    <xf numFmtId="0" fontId="3" fillId="0" borderId="0" xfId="0" applyFont="1" applyAlignment="1">
      <alignment horizontal="center"/>
    </xf>
    <xf numFmtId="0" fontId="4" fillId="0" borderId="0" xfId="0" applyFont="1"/>
    <xf numFmtId="0" fontId="3" fillId="0" borderId="1" xfId="0" applyFont="1" applyBorder="1"/>
    <xf numFmtId="0" fontId="5" fillId="0" borderId="2" xfId="0" applyFont="1" applyBorder="1" applyAlignment="1">
      <alignment horizontal="left"/>
    </xf>
    <xf numFmtId="0" fontId="3" fillId="0" borderId="2" xfId="0" applyFont="1" applyBorder="1"/>
    <xf numFmtId="0" fontId="3" fillId="0" borderId="3" xfId="0" applyFont="1" applyBorder="1"/>
    <xf numFmtId="0" fontId="5" fillId="0" borderId="2" xfId="0" applyFont="1" applyBorder="1" applyAlignment="1">
      <alignment horizontal="center"/>
    </xf>
    <xf numFmtId="0" fontId="5" fillId="0" borderId="3" xfId="0" applyFont="1" applyBorder="1" applyAlignment="1">
      <alignment horizontal="center"/>
    </xf>
    <xf numFmtId="0" fontId="3" fillId="0" borderId="4" xfId="0" applyFont="1" applyBorder="1"/>
    <xf numFmtId="0" fontId="3" fillId="0" borderId="5" xfId="0" applyFont="1" applyBorder="1"/>
    <xf numFmtId="0" fontId="3" fillId="0" borderId="0" xfId="0" applyFont="1"/>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3" fillId="0" borderId="10" xfId="0" applyFont="1" applyBorder="1"/>
    <xf numFmtId="0" fontId="3" fillId="0" borderId="11" xfId="0" applyFont="1" applyBorder="1" applyAlignment="1">
      <alignment horizontal="center"/>
    </xf>
    <xf numFmtId="0" fontId="3" fillId="0" borderId="12" xfId="0" applyFont="1" applyBorder="1"/>
    <xf numFmtId="0" fontId="3" fillId="2" borderId="13" xfId="0" applyFont="1" applyFill="1" applyBorder="1"/>
    <xf numFmtId="0" fontId="3" fillId="0" borderId="14" xfId="0" applyFont="1" applyBorder="1"/>
    <xf numFmtId="0" fontId="6" fillId="0" borderId="0" xfId="0" applyFont="1"/>
    <xf numFmtId="0" fontId="3" fillId="0" borderId="13" xfId="0" applyFont="1" applyBorder="1"/>
    <xf numFmtId="0" fontId="3" fillId="0" borderId="15" xfId="0" applyFont="1" applyBorder="1"/>
    <xf numFmtId="0" fontId="3" fillId="0" borderId="16" xfId="0" applyFont="1" applyBorder="1" applyAlignment="1">
      <alignment horizontal="center"/>
    </xf>
    <xf numFmtId="0" fontId="3" fillId="0" borderId="17" xfId="0" applyFont="1" applyBorder="1"/>
    <xf numFmtId="0" fontId="3" fillId="0" borderId="18" xfId="0" applyFont="1" applyBorder="1"/>
    <xf numFmtId="0" fontId="3" fillId="0" borderId="19" xfId="0" applyFont="1" applyBorder="1"/>
    <xf numFmtId="0" fontId="6" fillId="0" borderId="17" xfId="0" applyFont="1" applyBorder="1"/>
    <xf numFmtId="0" fontId="3" fillId="0" borderId="20" xfId="0" applyFont="1" applyBorder="1"/>
    <xf numFmtId="0" fontId="3" fillId="0" borderId="6" xfId="0" applyFont="1" applyBorder="1" applyAlignment="1">
      <alignment horizontal="center"/>
    </xf>
    <xf numFmtId="0" fontId="3" fillId="2" borderId="13" xfId="0" applyFont="1" applyFill="1" applyBorder="1" applyAlignment="1">
      <alignment horizontal="right"/>
    </xf>
    <xf numFmtId="0" fontId="3" fillId="0" borderId="14" xfId="0" applyFont="1" applyBorder="1" applyAlignment="1">
      <alignment horizontal="right"/>
    </xf>
    <xf numFmtId="0" fontId="3" fillId="0" borderId="13" xfId="0" applyFont="1" applyBorder="1" applyAlignment="1">
      <alignment horizontal="right"/>
    </xf>
    <xf numFmtId="0" fontId="3" fillId="0" borderId="17" xfId="0" applyFont="1" applyBorder="1" applyAlignment="1">
      <alignment horizontal="right"/>
    </xf>
    <xf numFmtId="0" fontId="3" fillId="0" borderId="19" xfId="0" applyFont="1" applyBorder="1" applyAlignment="1">
      <alignment horizontal="right"/>
    </xf>
    <xf numFmtId="0" fontId="3" fillId="0" borderId="7" xfId="0" applyFont="1" applyBorder="1" applyAlignment="1">
      <alignment horizontal="right"/>
    </xf>
    <xf numFmtId="0" fontId="3" fillId="0" borderId="9" xfId="0" applyFont="1" applyBorder="1" applyAlignment="1">
      <alignment horizontal="right"/>
    </xf>
    <xf numFmtId="0" fontId="3" fillId="0" borderId="11" xfId="0" applyFont="1" applyBorder="1"/>
    <xf numFmtId="0" fontId="7" fillId="0" borderId="0" xfId="0" quotePrefix="1" applyFont="1" applyAlignment="1">
      <alignment horizontal="right"/>
    </xf>
    <xf numFmtId="0" fontId="3" fillId="0" borderId="16" xfId="0" applyFont="1" applyBorder="1"/>
    <xf numFmtId="0" fontId="7" fillId="0" borderId="17" xfId="0" applyFont="1" applyBorder="1" applyAlignment="1">
      <alignment horizontal="right"/>
    </xf>
    <xf numFmtId="0" fontId="3" fillId="0" borderId="21" xfId="0" applyFont="1" applyBorder="1"/>
    <xf numFmtId="0" fontId="3" fillId="0" borderId="22" xfId="0" applyFont="1" applyBorder="1"/>
    <xf numFmtId="0" fontId="3" fillId="0" borderId="23" xfId="0" applyFont="1" applyBorder="1"/>
    <xf numFmtId="0" fontId="3" fillId="0" borderId="24" xfId="0" applyFont="1" applyBorder="1"/>
    <xf numFmtId="0" fontId="3" fillId="0" borderId="25" xfId="0" applyFont="1" applyBorder="1"/>
    <xf numFmtId="0" fontId="8" fillId="3" borderId="26" xfId="0" applyFont="1" applyFill="1" applyBorder="1"/>
    <xf numFmtId="0" fontId="9" fillId="3" borderId="26" xfId="0" applyFont="1" applyFill="1" applyBorder="1"/>
    <xf numFmtId="0" fontId="10" fillId="0" borderId="0" xfId="0" applyFont="1"/>
    <xf numFmtId="0" fontId="11" fillId="0" borderId="0" xfId="0" applyFont="1"/>
    <xf numFmtId="0" fontId="12" fillId="4" borderId="26" xfId="0" applyFont="1" applyFill="1" applyBorder="1"/>
    <xf numFmtId="0" fontId="3" fillId="4" borderId="26" xfId="0" applyFont="1" applyFill="1" applyBorder="1"/>
    <xf numFmtId="0" fontId="7" fillId="0" borderId="30" xfId="0" applyFont="1" applyBorder="1" applyAlignment="1">
      <alignment horizontal="center" wrapText="1"/>
    </xf>
    <xf numFmtId="40" fontId="3" fillId="2" borderId="30" xfId="0" applyNumberFormat="1" applyFont="1" applyFill="1" applyBorder="1"/>
    <xf numFmtId="40" fontId="7" fillId="0" borderId="30" xfId="0" applyNumberFormat="1" applyFont="1" applyBorder="1"/>
    <xf numFmtId="0" fontId="12" fillId="0" borderId="0" xfId="0" applyFont="1"/>
    <xf numFmtId="40" fontId="3" fillId="0" borderId="0" xfId="0" applyNumberFormat="1" applyFont="1"/>
    <xf numFmtId="40" fontId="7" fillId="0" borderId="0" xfId="0" applyNumberFormat="1" applyFont="1"/>
    <xf numFmtId="0" fontId="14" fillId="0" borderId="0" xfId="0" applyFont="1"/>
    <xf numFmtId="0" fontId="12" fillId="5" borderId="26" xfId="0" applyFont="1" applyFill="1" applyBorder="1"/>
    <xf numFmtId="0" fontId="3" fillId="5" borderId="26" xfId="0" applyFont="1" applyFill="1" applyBorder="1"/>
    <xf numFmtId="0" fontId="3" fillId="0" borderId="0" xfId="0" applyFont="1" applyAlignment="1">
      <alignment wrapText="1"/>
    </xf>
    <xf numFmtId="0" fontId="7" fillId="0" borderId="0" xfId="0" applyFont="1" applyAlignment="1">
      <alignment wrapText="1"/>
    </xf>
    <xf numFmtId="164" fontId="3" fillId="0" borderId="30" xfId="0" applyNumberFormat="1" applyFont="1" applyBorder="1" applyAlignment="1">
      <alignment horizontal="center"/>
    </xf>
    <xf numFmtId="0" fontId="3" fillId="0" borderId="30" xfId="0" applyFont="1" applyBorder="1" applyAlignment="1">
      <alignment horizontal="center"/>
    </xf>
    <xf numFmtId="49" fontId="3" fillId="0" borderId="30" xfId="0" applyNumberFormat="1" applyFont="1" applyBorder="1"/>
    <xf numFmtId="40" fontId="3" fillId="6" borderId="30" xfId="0" applyNumberFormat="1" applyFont="1" applyFill="1" applyBorder="1"/>
    <xf numFmtId="40" fontId="12" fillId="0" borderId="0" xfId="0" applyNumberFormat="1" applyFont="1"/>
    <xf numFmtId="0" fontId="12" fillId="7" borderId="26" xfId="0" applyFont="1" applyFill="1" applyBorder="1"/>
    <xf numFmtId="0" fontId="3" fillId="7" borderId="26" xfId="0" applyFont="1" applyFill="1" applyBorder="1"/>
    <xf numFmtId="40" fontId="3" fillId="7" borderId="30" xfId="0" applyNumberFormat="1" applyFont="1" applyFill="1" applyBorder="1"/>
    <xf numFmtId="0" fontId="12" fillId="3" borderId="26" xfId="0" applyFont="1" applyFill="1" applyBorder="1"/>
    <xf numFmtId="0" fontId="3" fillId="3" borderId="26" xfId="0" applyFont="1" applyFill="1" applyBorder="1"/>
    <xf numFmtId="40" fontId="3" fillId="3" borderId="30" xfId="0" applyNumberFormat="1" applyFont="1" applyFill="1" applyBorder="1"/>
    <xf numFmtId="40" fontId="7" fillId="3" borderId="30" xfId="0" applyNumberFormat="1" applyFont="1" applyFill="1" applyBorder="1"/>
    <xf numFmtId="0" fontId="3" fillId="0" borderId="0" xfId="0" applyFont="1" applyAlignment="1">
      <alignment horizontal="right"/>
    </xf>
    <xf numFmtId="40" fontId="3" fillId="0" borderId="30" xfId="0" applyNumberFormat="1" applyFont="1" applyBorder="1"/>
    <xf numFmtId="0" fontId="15" fillId="0" borderId="0" xfId="0" applyFont="1"/>
    <xf numFmtId="0" fontId="16" fillId="0" borderId="0" xfId="0" applyFont="1"/>
    <xf numFmtId="0" fontId="17" fillId="0" borderId="0" xfId="0" applyFont="1" applyAlignment="1">
      <alignment horizontal="center"/>
    </xf>
    <xf numFmtId="0" fontId="18" fillId="0" borderId="0" xfId="0" applyFont="1" applyAlignment="1">
      <alignment horizontal="center"/>
    </xf>
    <xf numFmtId="0" fontId="18" fillId="0" borderId="0" xfId="0" applyFont="1" applyAlignment="1">
      <alignment horizontal="right"/>
    </xf>
    <xf numFmtId="0" fontId="19" fillId="0" borderId="17" xfId="0" applyFont="1" applyBorder="1" applyAlignment="1">
      <alignment horizontal="left"/>
    </xf>
    <xf numFmtId="0" fontId="15" fillId="0" borderId="17" xfId="0" applyFont="1" applyBorder="1"/>
    <xf numFmtId="0" fontId="18" fillId="0" borderId="17" xfId="0" applyFont="1" applyBorder="1" applyAlignment="1">
      <alignment horizontal="center"/>
    </xf>
    <xf numFmtId="0" fontId="18" fillId="0" borderId="0" xfId="0" applyFont="1"/>
    <xf numFmtId="0" fontId="18" fillId="0" borderId="31" xfId="0" applyFont="1" applyBorder="1" applyAlignment="1">
      <alignment horizontal="center"/>
    </xf>
    <xf numFmtId="0" fontId="18" fillId="0" borderId="8" xfId="0" applyFont="1" applyBorder="1" applyAlignment="1">
      <alignment horizontal="center"/>
    </xf>
    <xf numFmtId="0" fontId="18" fillId="0" borderId="9" xfId="0" applyFont="1" applyBorder="1" applyAlignment="1">
      <alignment horizontal="center"/>
    </xf>
    <xf numFmtId="0" fontId="18" fillId="0" borderId="32" xfId="0" applyFont="1" applyBorder="1" applyAlignment="1">
      <alignment horizontal="center"/>
    </xf>
    <xf numFmtId="0" fontId="18" fillId="0" borderId="33" xfId="0" applyFont="1" applyBorder="1" applyAlignment="1">
      <alignment horizontal="center"/>
    </xf>
    <xf numFmtId="0" fontId="18" fillId="0" borderId="34" xfId="0" applyFont="1" applyBorder="1" applyAlignment="1">
      <alignment horizontal="center"/>
    </xf>
    <xf numFmtId="0" fontId="18" fillId="0" borderId="35" xfId="0" applyFont="1" applyBorder="1"/>
    <xf numFmtId="0" fontId="18" fillId="0" borderId="18" xfId="0" applyFont="1" applyBorder="1"/>
    <xf numFmtId="40" fontId="18" fillId="0" borderId="19" xfId="0" applyNumberFormat="1" applyFont="1" applyBorder="1" applyAlignment="1">
      <alignment horizontal="right"/>
    </xf>
    <xf numFmtId="0" fontId="18" fillId="0" borderId="30" xfId="0" applyFont="1" applyBorder="1"/>
    <xf numFmtId="40" fontId="18" fillId="0" borderId="29" xfId="0" applyNumberFormat="1" applyFont="1" applyBorder="1" applyAlignment="1">
      <alignment horizontal="right"/>
    </xf>
    <xf numFmtId="0" fontId="18" fillId="0" borderId="31" xfId="0" applyFont="1" applyBorder="1"/>
    <xf numFmtId="0" fontId="19" fillId="0" borderId="18" xfId="0" applyFont="1" applyBorder="1"/>
    <xf numFmtId="40" fontId="19" fillId="0" borderId="9" xfId="0" applyNumberFormat="1" applyFont="1" applyBorder="1" applyAlignment="1">
      <alignment horizontal="right"/>
    </xf>
    <xf numFmtId="0" fontId="18" fillId="0" borderId="36" xfId="0" applyFont="1" applyBorder="1"/>
    <xf numFmtId="0" fontId="18" fillId="0" borderId="37" xfId="0" applyFont="1" applyBorder="1"/>
    <xf numFmtId="0" fontId="18" fillId="0" borderId="38" xfId="0" applyFont="1" applyBorder="1" applyAlignment="1">
      <alignment horizontal="right"/>
    </xf>
    <xf numFmtId="40" fontId="18" fillId="0" borderId="38" xfId="0" applyNumberFormat="1" applyFont="1" applyBorder="1" applyAlignment="1">
      <alignment horizontal="right"/>
    </xf>
    <xf numFmtId="0" fontId="19" fillId="0" borderId="18" xfId="0" applyFont="1" applyBorder="1" applyAlignment="1">
      <alignment vertical="top" wrapText="1"/>
    </xf>
    <xf numFmtId="40" fontId="19" fillId="0" borderId="29" xfId="0" applyNumberFormat="1" applyFont="1" applyBorder="1" applyAlignment="1">
      <alignment horizontal="right"/>
    </xf>
    <xf numFmtId="0" fontId="19" fillId="0" borderId="18" xfId="0" applyFont="1" applyBorder="1" applyAlignment="1">
      <alignment horizontal="right"/>
    </xf>
    <xf numFmtId="0" fontId="19" fillId="0" borderId="39" xfId="0" applyFont="1" applyBorder="1" applyAlignment="1">
      <alignment horizontal="right"/>
    </xf>
    <xf numFmtId="0" fontId="19" fillId="0" borderId="0" xfId="0" applyFont="1" applyAlignment="1">
      <alignment horizontal="center"/>
    </xf>
    <xf numFmtId="40" fontId="18" fillId="0" borderId="17" xfId="0" applyNumberFormat="1" applyFont="1" applyBorder="1" applyAlignment="1">
      <alignment horizontal="right"/>
    </xf>
    <xf numFmtId="40" fontId="18" fillId="0" borderId="0" xfId="0" applyNumberFormat="1" applyFont="1" applyAlignment="1">
      <alignment horizontal="right"/>
    </xf>
    <xf numFmtId="0" fontId="19" fillId="0" borderId="0" xfId="0" applyFont="1"/>
    <xf numFmtId="0" fontId="18" fillId="0" borderId="17" xfId="0" applyFont="1" applyBorder="1" applyAlignment="1">
      <alignment horizontal="right"/>
    </xf>
    <xf numFmtId="44" fontId="18" fillId="0" borderId="0" xfId="0" applyNumberFormat="1" applyFont="1" applyAlignment="1">
      <alignment horizontal="right"/>
    </xf>
    <xf numFmtId="0" fontId="18" fillId="0" borderId="28" xfId="0" applyFont="1" applyBorder="1" applyAlignment="1">
      <alignment horizontal="right"/>
    </xf>
    <xf numFmtId="40" fontId="18" fillId="0" borderId="28" xfId="0" applyNumberFormat="1" applyFont="1" applyBorder="1" applyAlignment="1">
      <alignment horizontal="right"/>
    </xf>
    <xf numFmtId="40" fontId="19" fillId="0" borderId="7" xfId="0" applyNumberFormat="1" applyFont="1" applyBorder="1" applyAlignment="1">
      <alignment horizontal="right"/>
    </xf>
    <xf numFmtId="40" fontId="19" fillId="0" borderId="17" xfId="0" applyNumberFormat="1" applyFont="1" applyBorder="1" applyAlignment="1">
      <alignment horizontal="right"/>
    </xf>
    <xf numFmtId="40" fontId="19" fillId="0" borderId="0" xfId="0" applyNumberFormat="1" applyFont="1" applyAlignment="1">
      <alignment horizontal="right"/>
    </xf>
    <xf numFmtId="164" fontId="18" fillId="0" borderId="17" xfId="0" applyNumberFormat="1" applyFont="1" applyBorder="1" applyAlignment="1">
      <alignment horizontal="center"/>
    </xf>
    <xf numFmtId="164" fontId="18" fillId="0" borderId="28" xfId="0" applyNumberFormat="1" applyFont="1" applyBorder="1" applyAlignment="1">
      <alignment horizontal="center"/>
    </xf>
    <xf numFmtId="40" fontId="19" fillId="0" borderId="40" xfId="0" applyNumberFormat="1" applyFont="1" applyBorder="1" applyAlignment="1">
      <alignment horizontal="right"/>
    </xf>
    <xf numFmtId="40" fontId="12" fillId="0" borderId="27" xfId="0" applyNumberFormat="1" applyFont="1" applyBorder="1" applyAlignment="1">
      <alignment horizontal="left"/>
    </xf>
    <xf numFmtId="0" fontId="13" fillId="0" borderId="28" xfId="0" applyFont="1" applyBorder="1"/>
    <xf numFmtId="0" fontId="13" fillId="0" borderId="29" xfId="0" applyFont="1" applyBorder="1"/>
    <xf numFmtId="0" fontId="12" fillId="0" borderId="27" xfId="0" applyFont="1" applyBorder="1" applyAlignment="1">
      <alignment horizontal="left" vertical="center" wrapText="1"/>
    </xf>
    <xf numFmtId="0" fontId="12" fillId="0" borderId="27" xfId="0" applyFont="1" applyBorder="1" applyAlignment="1">
      <alignment horizontal="left" wrapText="1"/>
    </xf>
    <xf numFmtId="40" fontId="12" fillId="0" borderId="27" xfId="0" applyNumberFormat="1" applyFont="1" applyBorder="1" applyAlignment="1">
      <alignment horizontal="center"/>
    </xf>
  </cellXfs>
  <cellStyles count="1">
    <cellStyle name="Normal" xfId="0" builtinId="0"/>
  </cellStyles>
  <dxfs count="36">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
      <font>
        <color rgb="FF9C0006"/>
      </font>
      <fill>
        <patternFill patternType="none"/>
      </fill>
    </dxf>
    <dxf>
      <font>
        <color rgb="FFA50021"/>
      </font>
      <fill>
        <patternFill patternType="none"/>
      </fill>
    </dxf>
    <dxf>
      <font>
        <b/>
        <color rgb="FFFF0000"/>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000"/>
  <sheetViews>
    <sheetView showGridLines="0" tabSelected="1" workbookViewId="0">
      <pane ySplit="2" topLeftCell="A3" activePane="bottomLeft" state="frozen"/>
      <selection pane="bottomLeft" activeCell="B4" sqref="B4"/>
    </sheetView>
  </sheetViews>
  <sheetFormatPr defaultColWidth="14.42578125" defaultRowHeight="15" customHeight="1" x14ac:dyDescent="0.25"/>
  <cols>
    <col min="1" max="1" width="6.7109375" customWidth="1"/>
    <col min="2" max="26" width="8.7109375" customWidth="1"/>
  </cols>
  <sheetData>
    <row r="2" spans="2:2" ht="16.5" x14ac:dyDescent="0.25">
      <c r="B2" s="1" t="s">
        <v>0</v>
      </c>
    </row>
    <row r="4" spans="2:2" x14ac:dyDescent="0.25">
      <c r="B4" s="2" t="s">
        <v>1</v>
      </c>
    </row>
    <row r="5" spans="2:2" x14ac:dyDescent="0.25">
      <c r="B5" s="2" t="s">
        <v>2</v>
      </c>
    </row>
    <row r="7" spans="2:2" x14ac:dyDescent="0.25">
      <c r="B7" s="2" t="s">
        <v>3</v>
      </c>
    </row>
    <row r="8" spans="2:2" x14ac:dyDescent="0.25">
      <c r="B8" s="2" t="s">
        <v>4</v>
      </c>
    </row>
    <row r="9" spans="2:2" x14ac:dyDescent="0.25">
      <c r="B9" s="2" t="s">
        <v>5</v>
      </c>
    </row>
    <row r="11" spans="2:2" x14ac:dyDescent="0.25">
      <c r="B11" s="2" t="s">
        <v>6</v>
      </c>
    </row>
    <row r="12" spans="2:2" x14ac:dyDescent="0.25">
      <c r="B12" s="2" t="s">
        <v>7</v>
      </c>
    </row>
    <row r="13" spans="2:2" x14ac:dyDescent="0.25">
      <c r="B13" s="2" t="s">
        <v>8</v>
      </c>
    </row>
    <row r="16" spans="2:2" x14ac:dyDescent="0.25">
      <c r="B16" s="2" t="s">
        <v>9</v>
      </c>
    </row>
    <row r="17" spans="1:2" x14ac:dyDescent="0.25">
      <c r="B17" s="2" t="s">
        <v>10</v>
      </c>
    </row>
    <row r="18" spans="1:2" x14ac:dyDescent="0.25">
      <c r="B18" s="2" t="s">
        <v>11</v>
      </c>
    </row>
    <row r="21" spans="1:2" ht="15.75" customHeight="1" x14ac:dyDescent="0.25">
      <c r="B21" s="2" t="s">
        <v>12</v>
      </c>
    </row>
    <row r="22" spans="1:2" ht="15.75" customHeight="1" x14ac:dyDescent="0.25"/>
    <row r="23" spans="1:2" ht="15.75" customHeight="1" x14ac:dyDescent="0.25">
      <c r="A23" s="3" t="s">
        <v>13</v>
      </c>
      <c r="B23" s="2" t="s">
        <v>14</v>
      </c>
    </row>
    <row r="24" spans="1:2" ht="15.75" customHeight="1" x14ac:dyDescent="0.25">
      <c r="A24" s="3"/>
      <c r="B24" s="2" t="s">
        <v>15</v>
      </c>
    </row>
    <row r="25" spans="1:2" ht="15.75" customHeight="1" x14ac:dyDescent="0.25">
      <c r="A25" s="3"/>
    </row>
    <row r="26" spans="1:2" ht="15.75" customHeight="1" x14ac:dyDescent="0.25">
      <c r="A26" s="3" t="s">
        <v>16</v>
      </c>
      <c r="B26" s="2" t="s">
        <v>17</v>
      </c>
    </row>
    <row r="27" spans="1:2" ht="15.75" customHeight="1" x14ac:dyDescent="0.25">
      <c r="A27" s="3"/>
      <c r="B27" s="2" t="s">
        <v>18</v>
      </c>
    </row>
    <row r="28" spans="1:2" ht="15.75" customHeight="1" x14ac:dyDescent="0.25">
      <c r="A28" s="3"/>
      <c r="B28" s="2" t="s">
        <v>19</v>
      </c>
    </row>
    <row r="29" spans="1:2" ht="15.75" customHeight="1" x14ac:dyDescent="0.25">
      <c r="A29" s="3"/>
    </row>
    <row r="30" spans="1:2" ht="15.75" customHeight="1" x14ac:dyDescent="0.25">
      <c r="A30" s="3" t="s">
        <v>20</v>
      </c>
      <c r="B30" s="2" t="s">
        <v>21</v>
      </c>
    </row>
    <row r="31" spans="1:2" ht="15.75" customHeight="1" x14ac:dyDescent="0.25">
      <c r="B31" s="2" t="s">
        <v>22</v>
      </c>
    </row>
    <row r="32" spans="1:2" ht="15.75" customHeight="1" x14ac:dyDescent="0.25"/>
    <row r="33" spans="1:2" ht="15.75" customHeight="1" x14ac:dyDescent="0.25">
      <c r="B33" s="2" t="s">
        <v>23</v>
      </c>
    </row>
    <row r="34" spans="1:2" ht="15.75" customHeight="1" x14ac:dyDescent="0.25">
      <c r="B34" s="2" t="s">
        <v>24</v>
      </c>
    </row>
    <row r="35" spans="1:2" ht="15.75" customHeight="1" x14ac:dyDescent="0.25"/>
    <row r="36" spans="1:2" ht="15.75" customHeight="1" x14ac:dyDescent="0.25">
      <c r="A36" s="3" t="s">
        <v>25</v>
      </c>
      <c r="B36" s="2" t="s">
        <v>26</v>
      </c>
    </row>
    <row r="37" spans="1:2" ht="15.75" customHeight="1" x14ac:dyDescent="0.25"/>
    <row r="38" spans="1:2" ht="15.75" customHeight="1" x14ac:dyDescent="0.25">
      <c r="A38" s="3" t="s">
        <v>27</v>
      </c>
      <c r="B38" s="2" t="s">
        <v>28</v>
      </c>
    </row>
    <row r="39" spans="1:2" ht="15.75" customHeight="1" x14ac:dyDescent="0.25">
      <c r="B39" s="2" t="s">
        <v>29</v>
      </c>
    </row>
    <row r="40" spans="1:2" ht="15.75" customHeight="1" x14ac:dyDescent="0.25">
      <c r="B40" s="4" t="s">
        <v>30</v>
      </c>
    </row>
    <row r="41" spans="1:2" ht="15.75" customHeight="1" x14ac:dyDescent="0.25"/>
    <row r="42" spans="1:2" ht="15.75" customHeight="1" x14ac:dyDescent="0.25">
      <c r="A42" s="3" t="s">
        <v>31</v>
      </c>
      <c r="B42" s="2" t="s">
        <v>32</v>
      </c>
    </row>
    <row r="43" spans="1:2" ht="15.75" customHeight="1" x14ac:dyDescent="0.25"/>
    <row r="44" spans="1:2" ht="15.75" customHeight="1" x14ac:dyDescent="0.25"/>
    <row r="45" spans="1:2" ht="15.75" customHeight="1" x14ac:dyDescent="0.25"/>
    <row r="46" spans="1:2" ht="15.75" customHeight="1" x14ac:dyDescent="0.25"/>
    <row r="47" spans="1:2" ht="15.75" customHeight="1" x14ac:dyDescent="0.25"/>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rintOptions horizontalCentered="1"/>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Z1000"/>
  <sheetViews>
    <sheetView showGridLines="0" workbookViewId="0"/>
  </sheetViews>
  <sheetFormatPr defaultColWidth="14.42578125" defaultRowHeight="15" customHeight="1" x14ac:dyDescent="0.25"/>
  <cols>
    <col min="1" max="1" width="4.42578125" customWidth="1"/>
    <col min="2" max="2" width="22.28515625" customWidth="1"/>
    <col min="3" max="3" width="2.7109375" customWidth="1"/>
    <col min="4" max="4" width="20.7109375" customWidth="1"/>
    <col min="5" max="5" width="3.140625" customWidth="1"/>
    <col min="6" max="6" width="20.7109375" customWidth="1"/>
    <col min="7" max="7" width="3.140625" customWidth="1"/>
    <col min="8" max="8" width="20.7109375" customWidth="1"/>
    <col min="9" max="9" width="3.140625" customWidth="1"/>
    <col min="10" max="10" width="20.7109375" customWidth="1"/>
    <col min="11" max="26" width="8.7109375" customWidth="1"/>
  </cols>
  <sheetData>
    <row r="1" spans="1:26" ht="12.75" customHeight="1" x14ac:dyDescent="0.25">
      <c r="A1" s="80"/>
      <c r="B1" s="81" t="str">
        <f>"VFW AUXILIARY TO POST NO. "&amp;'Fill Out Info About Aux First!'!$I$3&amp;", DISTRICT "&amp;'Fill Out Info About Aux First!'!$I$15&amp;", DEPARTMENT OF "&amp;'Fill Out Info About Aux First!'!I9</f>
        <v xml:space="preserve">VFW AUXILIARY TO POST NO. , DISTRICT , DEPARTMENT OF </v>
      </c>
      <c r="C1" s="80"/>
      <c r="D1" s="82"/>
      <c r="E1" s="82"/>
      <c r="F1" s="82"/>
      <c r="G1" s="83"/>
      <c r="H1" s="83"/>
      <c r="I1" s="83"/>
      <c r="J1" s="83"/>
      <c r="K1" s="80"/>
      <c r="L1" s="80"/>
      <c r="M1" s="80"/>
      <c r="N1" s="80"/>
      <c r="O1" s="80"/>
      <c r="P1" s="80"/>
      <c r="Q1" s="80"/>
      <c r="R1" s="80"/>
      <c r="S1" s="80"/>
      <c r="T1" s="80"/>
      <c r="U1" s="80"/>
      <c r="V1" s="80"/>
      <c r="W1" s="80"/>
      <c r="X1" s="80"/>
      <c r="Y1" s="80"/>
      <c r="Z1" s="80"/>
    </row>
    <row r="2" spans="1:26" ht="12.75" customHeight="1" x14ac:dyDescent="0.25">
      <c r="A2" s="80"/>
      <c r="B2" s="81" t="s">
        <v>90</v>
      </c>
      <c r="C2" s="82"/>
      <c r="D2" s="82"/>
      <c r="E2" s="82"/>
      <c r="F2" s="82"/>
      <c r="G2" s="83"/>
      <c r="H2" s="83"/>
      <c r="I2" s="83"/>
      <c r="J2" s="83"/>
      <c r="K2" s="80"/>
      <c r="L2" s="80"/>
      <c r="M2" s="80"/>
      <c r="N2" s="80"/>
      <c r="O2" s="80"/>
      <c r="P2" s="80"/>
      <c r="Q2" s="80"/>
      <c r="R2" s="80"/>
      <c r="S2" s="80"/>
      <c r="T2" s="80"/>
      <c r="U2" s="80"/>
      <c r="V2" s="80"/>
      <c r="W2" s="80"/>
      <c r="X2" s="80"/>
      <c r="Y2" s="80"/>
      <c r="Z2" s="80"/>
    </row>
    <row r="3" spans="1:26" ht="12.75" customHeight="1" x14ac:dyDescent="0.25">
      <c r="A3" s="80"/>
      <c r="B3" s="83"/>
      <c r="C3" s="83"/>
      <c r="D3" s="83"/>
      <c r="E3" s="83"/>
      <c r="F3" s="83"/>
      <c r="G3" s="83"/>
      <c r="H3" s="83"/>
      <c r="I3" s="83"/>
      <c r="J3" s="83"/>
      <c r="K3" s="80"/>
      <c r="L3" s="80"/>
      <c r="M3" s="80"/>
      <c r="N3" s="80"/>
      <c r="O3" s="80"/>
      <c r="P3" s="80"/>
      <c r="Q3" s="80"/>
      <c r="R3" s="80"/>
      <c r="S3" s="80"/>
      <c r="T3" s="80"/>
      <c r="U3" s="80"/>
      <c r="V3" s="80"/>
      <c r="W3" s="80"/>
      <c r="X3" s="80"/>
      <c r="Y3" s="80"/>
      <c r="Z3" s="80"/>
    </row>
    <row r="4" spans="1:26" ht="12.75" customHeight="1" x14ac:dyDescent="0.25">
      <c r="A4" s="80"/>
      <c r="B4" s="84" t="s">
        <v>91</v>
      </c>
      <c r="C4" s="85" t="str">
        <f>" OCTOBER 1, "&amp;'Fill Out Info About Aux First!'!$I$12&amp;" THROUGH DECEMBER 31, "&amp;'Fill Out Info About Aux First!'!I12</f>
        <v xml:space="preserve"> OCTOBER 1,  THROUGH DECEMBER 31, </v>
      </c>
      <c r="D4" s="86"/>
      <c r="E4" s="87"/>
      <c r="F4" s="87"/>
      <c r="G4" s="83"/>
      <c r="H4" s="83"/>
      <c r="I4" s="83"/>
      <c r="J4" s="83"/>
      <c r="K4" s="80"/>
      <c r="L4" s="80"/>
      <c r="M4" s="80"/>
      <c r="N4" s="80"/>
      <c r="O4" s="80"/>
      <c r="P4" s="80"/>
      <c r="Q4" s="80"/>
      <c r="R4" s="80"/>
      <c r="S4" s="80"/>
      <c r="T4" s="80"/>
      <c r="U4" s="80"/>
      <c r="V4" s="80"/>
      <c r="W4" s="80"/>
      <c r="X4" s="80"/>
      <c r="Y4" s="80"/>
      <c r="Z4" s="80"/>
    </row>
    <row r="5" spans="1:26" ht="12.75" customHeight="1" x14ac:dyDescent="0.25">
      <c r="A5" s="80"/>
      <c r="B5" s="88"/>
      <c r="C5" s="88"/>
      <c r="D5" s="88"/>
      <c r="E5" s="88"/>
      <c r="F5" s="88"/>
      <c r="G5" s="88"/>
      <c r="H5" s="88"/>
      <c r="I5" s="88"/>
      <c r="J5" s="88"/>
      <c r="K5" s="80"/>
      <c r="L5" s="80"/>
      <c r="M5" s="80"/>
      <c r="N5" s="80"/>
      <c r="O5" s="80"/>
      <c r="P5" s="80"/>
      <c r="Q5" s="80"/>
      <c r="R5" s="80"/>
      <c r="S5" s="80"/>
      <c r="T5" s="80"/>
      <c r="U5" s="80"/>
      <c r="V5" s="80"/>
      <c r="W5" s="80"/>
      <c r="X5" s="80"/>
      <c r="Y5" s="80"/>
      <c r="Z5" s="80"/>
    </row>
    <row r="6" spans="1:26" ht="12.75" customHeight="1" x14ac:dyDescent="0.25">
      <c r="A6" s="80"/>
      <c r="B6" s="89"/>
      <c r="C6" s="90"/>
      <c r="D6" s="91" t="s">
        <v>92</v>
      </c>
      <c r="E6" s="90"/>
      <c r="F6" s="91"/>
      <c r="G6" s="90"/>
      <c r="H6" s="91"/>
      <c r="I6" s="90"/>
      <c r="J6" s="91" t="s">
        <v>92</v>
      </c>
      <c r="K6" s="80"/>
      <c r="L6" s="80"/>
      <c r="M6" s="80"/>
      <c r="N6" s="80"/>
      <c r="O6" s="80"/>
      <c r="P6" s="80"/>
      <c r="Q6" s="80"/>
      <c r="R6" s="80"/>
      <c r="S6" s="80"/>
      <c r="T6" s="80"/>
      <c r="U6" s="80"/>
      <c r="V6" s="80"/>
      <c r="W6" s="80"/>
      <c r="X6" s="80"/>
      <c r="Y6" s="80"/>
      <c r="Z6" s="80"/>
    </row>
    <row r="7" spans="1:26" ht="12.75" customHeight="1" x14ac:dyDescent="0.25">
      <c r="A7" s="80"/>
      <c r="B7" s="92" t="s">
        <v>93</v>
      </c>
      <c r="C7" s="93"/>
      <c r="D7" s="94" t="s">
        <v>94</v>
      </c>
      <c r="E7" s="93"/>
      <c r="F7" s="94" t="s">
        <v>69</v>
      </c>
      <c r="G7" s="93"/>
      <c r="H7" s="94" t="s">
        <v>76</v>
      </c>
      <c r="I7" s="93"/>
      <c r="J7" s="94" t="s">
        <v>95</v>
      </c>
      <c r="K7" s="80"/>
      <c r="L7" s="80"/>
      <c r="M7" s="80"/>
      <c r="N7" s="80"/>
      <c r="O7" s="80"/>
      <c r="P7" s="80"/>
      <c r="Q7" s="80"/>
      <c r="R7" s="80"/>
      <c r="S7" s="80"/>
      <c r="T7" s="80"/>
      <c r="U7" s="80"/>
      <c r="V7" s="80"/>
      <c r="W7" s="80"/>
      <c r="X7" s="80"/>
      <c r="Y7" s="80"/>
      <c r="Z7" s="80"/>
    </row>
    <row r="8" spans="1:26" ht="12.75" customHeight="1" x14ac:dyDescent="0.25">
      <c r="A8" s="80"/>
      <c r="B8" s="95" t="s">
        <v>50</v>
      </c>
      <c r="C8" s="96" t="s">
        <v>96</v>
      </c>
      <c r="D8" s="97">
        <f>September!D52</f>
        <v>0</v>
      </c>
      <c r="E8" s="96" t="s">
        <v>96</v>
      </c>
      <c r="F8" s="97">
        <f>October!D27+November!D27+December!D27</f>
        <v>0</v>
      </c>
      <c r="G8" s="96" t="s">
        <v>96</v>
      </c>
      <c r="H8" s="97">
        <f>October!D47+November!D47+December!D47</f>
        <v>0</v>
      </c>
      <c r="I8" s="96" t="s">
        <v>96</v>
      </c>
      <c r="J8" s="97">
        <f t="shared" ref="J8:J15" si="0">D8+F8-H8</f>
        <v>0</v>
      </c>
      <c r="K8" s="80"/>
      <c r="L8" s="80"/>
      <c r="M8" s="80"/>
      <c r="N8" s="80"/>
      <c r="O8" s="80"/>
      <c r="P8" s="80"/>
      <c r="Q8" s="80"/>
      <c r="R8" s="80"/>
      <c r="S8" s="80"/>
      <c r="T8" s="80"/>
      <c r="U8" s="80"/>
      <c r="V8" s="80"/>
      <c r="W8" s="80"/>
      <c r="X8" s="80"/>
      <c r="Y8" s="80"/>
      <c r="Z8" s="80"/>
    </row>
    <row r="9" spans="1:26" ht="12.75" customHeight="1" x14ac:dyDescent="0.25">
      <c r="A9" s="80"/>
      <c r="B9" s="98" t="s">
        <v>97</v>
      </c>
      <c r="C9" s="96" t="s">
        <v>96</v>
      </c>
      <c r="D9" s="99">
        <f>September!E52</f>
        <v>0</v>
      </c>
      <c r="E9" s="96" t="s">
        <v>96</v>
      </c>
      <c r="F9" s="99">
        <f>October!E27+November!E27+December!E27</f>
        <v>0</v>
      </c>
      <c r="G9" s="96" t="s">
        <v>96</v>
      </c>
      <c r="H9" s="99">
        <f>October!E47+November!E47+December!E47</f>
        <v>0</v>
      </c>
      <c r="I9" s="96" t="s">
        <v>96</v>
      </c>
      <c r="J9" s="99">
        <f t="shared" si="0"/>
        <v>0</v>
      </c>
      <c r="K9" s="80"/>
      <c r="L9" s="80"/>
      <c r="M9" s="80"/>
      <c r="N9" s="80"/>
      <c r="O9" s="80"/>
      <c r="P9" s="80"/>
      <c r="Q9" s="80"/>
      <c r="R9" s="80"/>
      <c r="S9" s="80"/>
      <c r="T9" s="80"/>
      <c r="U9" s="80"/>
      <c r="V9" s="80"/>
      <c r="W9" s="80"/>
      <c r="X9" s="80"/>
      <c r="Y9" s="80"/>
      <c r="Z9" s="80"/>
    </row>
    <row r="10" spans="1:26" ht="12.75" customHeight="1" x14ac:dyDescent="0.25">
      <c r="A10" s="80"/>
      <c r="B10" s="98" t="s">
        <v>52</v>
      </c>
      <c r="C10" s="96" t="s">
        <v>96</v>
      </c>
      <c r="D10" s="99">
        <f>September!F52</f>
        <v>0</v>
      </c>
      <c r="E10" s="96" t="s">
        <v>96</v>
      </c>
      <c r="F10" s="99">
        <f>October!F27+November!F27+December!F27</f>
        <v>0</v>
      </c>
      <c r="G10" s="96" t="s">
        <v>96</v>
      </c>
      <c r="H10" s="99">
        <f>October!F47+November!F47+December!F47</f>
        <v>0</v>
      </c>
      <c r="I10" s="96" t="s">
        <v>96</v>
      </c>
      <c r="J10" s="99">
        <f t="shared" si="0"/>
        <v>0</v>
      </c>
      <c r="K10" s="80"/>
      <c r="L10" s="80"/>
      <c r="M10" s="80"/>
      <c r="N10" s="80"/>
      <c r="O10" s="80"/>
      <c r="P10" s="80"/>
      <c r="Q10" s="80"/>
      <c r="R10" s="80"/>
      <c r="S10" s="80"/>
      <c r="T10" s="80"/>
      <c r="U10" s="80"/>
      <c r="V10" s="80"/>
      <c r="W10" s="80"/>
      <c r="X10" s="80"/>
      <c r="Y10" s="80"/>
      <c r="Z10" s="80"/>
    </row>
    <row r="11" spans="1:26" ht="12.75" customHeight="1" x14ac:dyDescent="0.25">
      <c r="A11" s="80"/>
      <c r="B11" s="98" t="s">
        <v>53</v>
      </c>
      <c r="C11" s="96" t="s">
        <v>96</v>
      </c>
      <c r="D11" s="99">
        <f>September!G52</f>
        <v>0</v>
      </c>
      <c r="E11" s="96" t="s">
        <v>96</v>
      </c>
      <c r="F11" s="99">
        <f>October!G27+November!G27+December!G27</f>
        <v>0</v>
      </c>
      <c r="G11" s="96" t="s">
        <v>96</v>
      </c>
      <c r="H11" s="99">
        <f>October!G47+November!G47+December!G47</f>
        <v>0</v>
      </c>
      <c r="I11" s="96" t="s">
        <v>96</v>
      </c>
      <c r="J11" s="99">
        <f t="shared" si="0"/>
        <v>0</v>
      </c>
      <c r="K11" s="80"/>
      <c r="L11" s="80"/>
      <c r="M11" s="80"/>
      <c r="N11" s="80"/>
      <c r="O11" s="80"/>
      <c r="P11" s="80"/>
      <c r="Q11" s="80"/>
      <c r="R11" s="80"/>
      <c r="S11" s="80"/>
      <c r="T11" s="80"/>
      <c r="U11" s="80"/>
      <c r="V11" s="80"/>
      <c r="W11" s="80"/>
      <c r="X11" s="80"/>
      <c r="Y11" s="80"/>
      <c r="Z11" s="80"/>
    </row>
    <row r="12" spans="1:26" ht="12.75" customHeight="1" x14ac:dyDescent="0.25">
      <c r="A12" s="80"/>
      <c r="B12" s="98" t="s">
        <v>54</v>
      </c>
      <c r="C12" s="96" t="s">
        <v>96</v>
      </c>
      <c r="D12" s="99">
        <f>September!H52</f>
        <v>0</v>
      </c>
      <c r="E12" s="96" t="s">
        <v>96</v>
      </c>
      <c r="F12" s="99">
        <f>October!H27+November!H27+December!H27</f>
        <v>0</v>
      </c>
      <c r="G12" s="96" t="s">
        <v>96</v>
      </c>
      <c r="H12" s="99">
        <f>October!H47+November!H47+December!H47</f>
        <v>0</v>
      </c>
      <c r="I12" s="96" t="s">
        <v>96</v>
      </c>
      <c r="J12" s="99">
        <f t="shared" si="0"/>
        <v>0</v>
      </c>
      <c r="K12" s="80"/>
      <c r="L12" s="80"/>
      <c r="M12" s="80"/>
      <c r="N12" s="80"/>
      <c r="O12" s="80"/>
      <c r="P12" s="80"/>
      <c r="Q12" s="80"/>
      <c r="R12" s="80"/>
      <c r="S12" s="80"/>
      <c r="T12" s="80"/>
      <c r="U12" s="80"/>
      <c r="V12" s="80"/>
      <c r="W12" s="80"/>
      <c r="X12" s="80"/>
      <c r="Y12" s="80"/>
      <c r="Z12" s="80"/>
    </row>
    <row r="13" spans="1:26" ht="12.75" customHeight="1" x14ac:dyDescent="0.25">
      <c r="A13" s="80"/>
      <c r="B13" s="98" t="s">
        <v>55</v>
      </c>
      <c r="C13" s="96" t="s">
        <v>96</v>
      </c>
      <c r="D13" s="99">
        <f>September!I52</f>
        <v>0</v>
      </c>
      <c r="E13" s="96" t="s">
        <v>96</v>
      </c>
      <c r="F13" s="99">
        <f>October!I27+November!I27+December!I27</f>
        <v>0</v>
      </c>
      <c r="G13" s="96" t="s">
        <v>96</v>
      </c>
      <c r="H13" s="99">
        <f>October!I47+November!I47+December!I47</f>
        <v>0</v>
      </c>
      <c r="I13" s="96" t="s">
        <v>96</v>
      </c>
      <c r="J13" s="99">
        <f t="shared" si="0"/>
        <v>0</v>
      </c>
      <c r="K13" s="80"/>
      <c r="L13" s="80"/>
      <c r="M13" s="80"/>
      <c r="N13" s="80"/>
      <c r="O13" s="80"/>
      <c r="P13" s="80"/>
      <c r="Q13" s="80"/>
      <c r="R13" s="80"/>
      <c r="S13" s="80"/>
      <c r="T13" s="80"/>
      <c r="U13" s="80"/>
      <c r="V13" s="80"/>
      <c r="W13" s="80"/>
      <c r="X13" s="80"/>
      <c r="Y13" s="80"/>
      <c r="Z13" s="80"/>
    </row>
    <row r="14" spans="1:26" ht="12.75" customHeight="1" x14ac:dyDescent="0.25">
      <c r="A14" s="80"/>
      <c r="B14" s="98" t="str">
        <f>'Jul-Sep Qtrly Rpt'!B14</f>
        <v xml:space="preserve"> Fund</v>
      </c>
      <c r="C14" s="96" t="s">
        <v>96</v>
      </c>
      <c r="D14" s="99">
        <f>September!J52</f>
        <v>0</v>
      </c>
      <c r="E14" s="96" t="s">
        <v>96</v>
      </c>
      <c r="F14" s="99">
        <f>October!J27+November!J27+December!J27</f>
        <v>0</v>
      </c>
      <c r="G14" s="96" t="s">
        <v>96</v>
      </c>
      <c r="H14" s="99">
        <f>October!J47+November!J47+December!J47</f>
        <v>0</v>
      </c>
      <c r="I14" s="96" t="s">
        <v>96</v>
      </c>
      <c r="J14" s="99">
        <f t="shared" si="0"/>
        <v>0</v>
      </c>
      <c r="K14" s="80"/>
      <c r="L14" s="80"/>
      <c r="M14" s="80"/>
      <c r="N14" s="80"/>
      <c r="O14" s="80"/>
      <c r="P14" s="80"/>
      <c r="Q14" s="80"/>
      <c r="R14" s="80"/>
      <c r="S14" s="80"/>
      <c r="T14" s="80"/>
      <c r="U14" s="80"/>
      <c r="V14" s="80"/>
      <c r="W14" s="80"/>
      <c r="X14" s="80"/>
      <c r="Y14" s="80"/>
      <c r="Z14" s="80"/>
    </row>
    <row r="15" spans="1:26" ht="12.75" customHeight="1" x14ac:dyDescent="0.25">
      <c r="A15" s="80"/>
      <c r="B15" s="98" t="str">
        <f>'Jul-Sep Qtrly Rpt'!B15</f>
        <v xml:space="preserve"> Fund</v>
      </c>
      <c r="C15" s="96" t="s">
        <v>96</v>
      </c>
      <c r="D15" s="99">
        <f>September!K52</f>
        <v>0</v>
      </c>
      <c r="E15" s="96" t="s">
        <v>96</v>
      </c>
      <c r="F15" s="99">
        <f>October!K27+November!K27+December!K27</f>
        <v>0</v>
      </c>
      <c r="G15" s="96" t="s">
        <v>96</v>
      </c>
      <c r="H15" s="99">
        <f>October!K47+November!K47+December!K47</f>
        <v>0</v>
      </c>
      <c r="I15" s="96" t="s">
        <v>96</v>
      </c>
      <c r="J15" s="99">
        <f t="shared" si="0"/>
        <v>0</v>
      </c>
      <c r="K15" s="80"/>
      <c r="L15" s="80"/>
      <c r="M15" s="80"/>
      <c r="N15" s="80"/>
      <c r="O15" s="80"/>
      <c r="P15" s="80"/>
      <c r="Q15" s="80"/>
      <c r="R15" s="80"/>
      <c r="S15" s="80"/>
      <c r="T15" s="80"/>
      <c r="U15" s="80"/>
      <c r="V15" s="80"/>
      <c r="W15" s="80"/>
      <c r="X15" s="80"/>
      <c r="Y15" s="80"/>
      <c r="Z15" s="80"/>
    </row>
    <row r="16" spans="1:26" ht="12.75" customHeight="1" x14ac:dyDescent="0.25">
      <c r="A16" s="80"/>
      <c r="B16" s="100" t="s">
        <v>98</v>
      </c>
      <c r="C16" s="101" t="s">
        <v>96</v>
      </c>
      <c r="D16" s="102">
        <f>SUM(D8:D15)</f>
        <v>0</v>
      </c>
      <c r="E16" s="101" t="s">
        <v>96</v>
      </c>
      <c r="F16" s="102">
        <f>SUM(F8:F15)</f>
        <v>0</v>
      </c>
      <c r="G16" s="96" t="s">
        <v>96</v>
      </c>
      <c r="H16" s="102">
        <f>SUM(H8:H15)</f>
        <v>0</v>
      </c>
      <c r="I16" s="96" t="s">
        <v>96</v>
      </c>
      <c r="J16" s="102">
        <f>SUM(J8:J15)</f>
        <v>0</v>
      </c>
      <c r="K16" s="80"/>
      <c r="L16" s="80"/>
      <c r="M16" s="80"/>
      <c r="N16" s="80"/>
      <c r="O16" s="80"/>
      <c r="P16" s="80"/>
      <c r="Q16" s="80"/>
      <c r="R16" s="80"/>
      <c r="S16" s="80"/>
      <c r="T16" s="80"/>
      <c r="U16" s="80"/>
      <c r="V16" s="80"/>
      <c r="W16" s="80"/>
      <c r="X16" s="80"/>
      <c r="Y16" s="80"/>
      <c r="Z16" s="80"/>
    </row>
    <row r="17" spans="1:26" ht="12.75" customHeight="1" x14ac:dyDescent="0.25">
      <c r="A17" s="80"/>
      <c r="B17" s="103" t="s">
        <v>99</v>
      </c>
      <c r="C17" s="104" t="s">
        <v>96</v>
      </c>
      <c r="D17" s="105"/>
      <c r="E17" s="104" t="s">
        <v>96</v>
      </c>
      <c r="F17" s="105"/>
      <c r="G17" s="104" t="s">
        <v>96</v>
      </c>
      <c r="H17" s="105"/>
      <c r="I17" s="104" t="s">
        <v>96</v>
      </c>
      <c r="J17" s="106">
        <f>D17+F17-H17</f>
        <v>0</v>
      </c>
      <c r="K17" s="80"/>
      <c r="L17" s="80"/>
      <c r="M17" s="80"/>
      <c r="N17" s="80"/>
      <c r="O17" s="80"/>
      <c r="P17" s="80"/>
      <c r="Q17" s="80"/>
      <c r="R17" s="80"/>
      <c r="S17" s="80"/>
      <c r="T17" s="80"/>
      <c r="U17" s="80"/>
      <c r="V17" s="80"/>
      <c r="W17" s="80"/>
      <c r="X17" s="80"/>
      <c r="Y17" s="80"/>
      <c r="Z17" s="80"/>
    </row>
    <row r="18" spans="1:26" ht="27.75" customHeight="1" x14ac:dyDescent="0.25">
      <c r="A18" s="80"/>
      <c r="B18" s="107" t="s">
        <v>100</v>
      </c>
      <c r="C18" s="101" t="s">
        <v>96</v>
      </c>
      <c r="D18" s="108">
        <f>D16+D17</f>
        <v>0</v>
      </c>
      <c r="E18" s="109" t="s">
        <v>96</v>
      </c>
      <c r="F18" s="108">
        <f>F16+F17</f>
        <v>0</v>
      </c>
      <c r="G18" s="109" t="s">
        <v>96</v>
      </c>
      <c r="H18" s="108">
        <f>H16+H17</f>
        <v>0</v>
      </c>
      <c r="I18" s="110" t="s">
        <v>96</v>
      </c>
      <c r="J18" s="108">
        <f>J16+J17</f>
        <v>0</v>
      </c>
      <c r="K18" s="80"/>
      <c r="L18" s="80"/>
      <c r="M18" s="80"/>
      <c r="N18" s="80"/>
      <c r="O18" s="80"/>
      <c r="P18" s="80"/>
      <c r="Q18" s="80"/>
      <c r="R18" s="80"/>
      <c r="S18" s="80"/>
      <c r="T18" s="80"/>
      <c r="U18" s="80"/>
      <c r="V18" s="80"/>
      <c r="W18" s="80"/>
      <c r="X18" s="80"/>
      <c r="Y18" s="80"/>
      <c r="Z18" s="80"/>
    </row>
    <row r="19" spans="1:26" ht="6" customHeight="1" x14ac:dyDescent="0.25">
      <c r="A19" s="80"/>
      <c r="B19" s="88"/>
      <c r="C19" s="88"/>
      <c r="D19" s="88"/>
      <c r="E19" s="88"/>
      <c r="F19" s="88"/>
      <c r="G19" s="88"/>
      <c r="H19" s="88"/>
      <c r="I19" s="88"/>
      <c r="J19" s="88"/>
      <c r="K19" s="80"/>
      <c r="L19" s="80"/>
      <c r="M19" s="80"/>
      <c r="N19" s="80"/>
      <c r="O19" s="80"/>
      <c r="P19" s="80"/>
      <c r="Q19" s="80"/>
      <c r="R19" s="80"/>
      <c r="S19" s="80"/>
      <c r="T19" s="80"/>
      <c r="U19" s="80"/>
      <c r="V19" s="80"/>
      <c r="W19" s="80"/>
      <c r="X19" s="80"/>
      <c r="Y19" s="80"/>
      <c r="Z19" s="80"/>
    </row>
    <row r="20" spans="1:26" ht="12.75" customHeight="1" x14ac:dyDescent="0.25">
      <c r="A20" s="80"/>
      <c r="B20" s="81" t="s">
        <v>101</v>
      </c>
      <c r="C20" s="111"/>
      <c r="D20" s="111"/>
      <c r="E20" s="111"/>
      <c r="F20" s="111"/>
      <c r="G20" s="111"/>
      <c r="H20" s="111"/>
      <c r="I20" s="111"/>
      <c r="J20" s="111"/>
      <c r="K20" s="80"/>
      <c r="L20" s="80"/>
      <c r="M20" s="80"/>
      <c r="N20" s="80"/>
      <c r="O20" s="80"/>
      <c r="P20" s="80"/>
      <c r="Q20" s="80"/>
      <c r="R20" s="80"/>
      <c r="S20" s="80"/>
      <c r="T20" s="80"/>
      <c r="U20" s="80"/>
      <c r="V20" s="80"/>
      <c r="W20" s="80"/>
      <c r="X20" s="80"/>
      <c r="Y20" s="80"/>
      <c r="Z20" s="80"/>
    </row>
    <row r="21" spans="1:26" ht="11.25" customHeight="1" x14ac:dyDescent="0.25">
      <c r="A21" s="80"/>
      <c r="B21" s="88"/>
      <c r="C21" s="88"/>
      <c r="D21" s="88"/>
      <c r="E21" s="88"/>
      <c r="F21" s="88"/>
      <c r="G21" s="88"/>
      <c r="H21" s="88"/>
      <c r="I21" s="88"/>
      <c r="J21" s="88"/>
      <c r="K21" s="80"/>
      <c r="L21" s="80"/>
      <c r="M21" s="80"/>
      <c r="N21" s="80"/>
      <c r="O21" s="80"/>
      <c r="P21" s="80"/>
      <c r="Q21" s="80"/>
      <c r="R21" s="80"/>
      <c r="S21" s="80"/>
      <c r="T21" s="80"/>
      <c r="U21" s="80"/>
      <c r="V21" s="80"/>
      <c r="W21" s="80"/>
      <c r="X21" s="80"/>
      <c r="Y21" s="80"/>
      <c r="Z21" s="80"/>
    </row>
    <row r="22" spans="1:26" ht="12.75" customHeight="1" x14ac:dyDescent="0.25">
      <c r="A22" s="80"/>
      <c r="B22" s="88" t="s">
        <v>102</v>
      </c>
      <c r="C22" s="88"/>
      <c r="D22" s="88"/>
      <c r="E22" s="88"/>
      <c r="F22" s="88"/>
      <c r="G22" s="88"/>
      <c r="H22" s="88"/>
      <c r="I22" s="84" t="s">
        <v>96</v>
      </c>
      <c r="J22" s="112"/>
      <c r="K22" s="80"/>
      <c r="L22" s="80"/>
      <c r="M22" s="80"/>
      <c r="N22" s="80"/>
      <c r="O22" s="80"/>
      <c r="P22" s="80"/>
      <c r="Q22" s="80"/>
      <c r="R22" s="80"/>
      <c r="S22" s="80"/>
      <c r="T22" s="80"/>
      <c r="U22" s="80"/>
      <c r="V22" s="80"/>
      <c r="W22" s="80"/>
      <c r="X22" s="80"/>
      <c r="Y22" s="80"/>
      <c r="Z22" s="80"/>
    </row>
    <row r="23" spans="1:26" ht="12.75" customHeight="1" x14ac:dyDescent="0.25">
      <c r="A23" s="80"/>
      <c r="B23" s="88"/>
      <c r="C23" s="88"/>
      <c r="D23" s="88"/>
      <c r="E23" s="88"/>
      <c r="F23" s="88"/>
      <c r="G23" s="88"/>
      <c r="H23" s="88"/>
      <c r="I23" s="84"/>
      <c r="J23" s="113"/>
      <c r="K23" s="80"/>
      <c r="L23" s="80"/>
      <c r="M23" s="80"/>
      <c r="N23" s="80"/>
      <c r="O23" s="80"/>
      <c r="P23" s="80"/>
      <c r="Q23" s="80"/>
      <c r="R23" s="80"/>
      <c r="S23" s="80"/>
      <c r="T23" s="80"/>
      <c r="U23" s="80"/>
      <c r="V23" s="80"/>
      <c r="W23" s="80"/>
      <c r="X23" s="80"/>
      <c r="Y23" s="80"/>
      <c r="Z23" s="80"/>
    </row>
    <row r="24" spans="1:26" ht="12.75" customHeight="1" x14ac:dyDescent="0.25">
      <c r="A24" s="80"/>
      <c r="B24" s="114" t="s">
        <v>103</v>
      </c>
      <c r="C24" s="88"/>
      <c r="D24" s="84" t="s">
        <v>104</v>
      </c>
      <c r="E24" s="84"/>
      <c r="F24" s="115"/>
      <c r="G24" s="84" t="s">
        <v>96</v>
      </c>
      <c r="H24" s="112"/>
      <c r="I24" s="116"/>
      <c r="J24" s="88"/>
      <c r="K24" s="80"/>
      <c r="L24" s="80"/>
      <c r="M24" s="80"/>
      <c r="N24" s="80"/>
      <c r="O24" s="80"/>
      <c r="P24" s="80"/>
      <c r="Q24" s="80"/>
      <c r="R24" s="80"/>
      <c r="S24" s="80"/>
      <c r="T24" s="80"/>
      <c r="U24" s="80"/>
      <c r="V24" s="80"/>
      <c r="W24" s="80"/>
      <c r="X24" s="80"/>
      <c r="Y24" s="80"/>
      <c r="Z24" s="80"/>
    </row>
    <row r="25" spans="1:26" ht="12.75" customHeight="1" x14ac:dyDescent="0.25">
      <c r="A25" s="80"/>
      <c r="B25" s="114"/>
      <c r="C25" s="88"/>
      <c r="D25" s="84" t="s">
        <v>104</v>
      </c>
      <c r="E25" s="84"/>
      <c r="F25" s="115"/>
      <c r="G25" s="84" t="s">
        <v>96</v>
      </c>
      <c r="H25" s="112"/>
      <c r="I25" s="116"/>
      <c r="J25" s="88"/>
      <c r="K25" s="80"/>
      <c r="L25" s="80"/>
      <c r="M25" s="80"/>
      <c r="N25" s="80"/>
      <c r="O25" s="80"/>
      <c r="P25" s="80"/>
      <c r="Q25" s="80"/>
      <c r="R25" s="80"/>
      <c r="S25" s="80"/>
      <c r="T25" s="80"/>
      <c r="U25" s="80"/>
      <c r="V25" s="80"/>
      <c r="W25" s="80"/>
      <c r="X25" s="80"/>
      <c r="Y25" s="80"/>
      <c r="Z25" s="80"/>
    </row>
    <row r="26" spans="1:26" ht="12.75" customHeight="1" x14ac:dyDescent="0.25">
      <c r="A26" s="80"/>
      <c r="B26" s="114"/>
      <c r="C26" s="88"/>
      <c r="D26" s="84" t="s">
        <v>104</v>
      </c>
      <c r="E26" s="84"/>
      <c r="F26" s="115"/>
      <c r="G26" s="84" t="s">
        <v>96</v>
      </c>
      <c r="H26" s="112"/>
      <c r="I26" s="116"/>
      <c r="J26" s="88"/>
      <c r="K26" s="80"/>
      <c r="L26" s="80"/>
      <c r="M26" s="80"/>
      <c r="N26" s="80"/>
      <c r="O26" s="80"/>
      <c r="P26" s="80"/>
      <c r="Q26" s="80"/>
      <c r="R26" s="80"/>
      <c r="S26" s="80"/>
      <c r="T26" s="80"/>
      <c r="U26" s="80"/>
      <c r="V26" s="80"/>
      <c r="W26" s="80"/>
      <c r="X26" s="80"/>
      <c r="Y26" s="80"/>
      <c r="Z26" s="80"/>
    </row>
    <row r="27" spans="1:26" ht="12.75" customHeight="1" x14ac:dyDescent="0.25">
      <c r="A27" s="80"/>
      <c r="B27" s="114"/>
      <c r="C27" s="88"/>
      <c r="D27" s="84" t="s">
        <v>104</v>
      </c>
      <c r="E27" s="84"/>
      <c r="F27" s="115"/>
      <c r="G27" s="84" t="s">
        <v>96</v>
      </c>
      <c r="H27" s="112"/>
      <c r="I27" s="116"/>
      <c r="J27" s="88"/>
      <c r="K27" s="80"/>
      <c r="L27" s="80"/>
      <c r="M27" s="80"/>
      <c r="N27" s="80"/>
      <c r="O27" s="80"/>
      <c r="P27" s="80"/>
      <c r="Q27" s="80"/>
      <c r="R27" s="80"/>
      <c r="S27" s="80"/>
      <c r="T27" s="80"/>
      <c r="U27" s="80"/>
      <c r="V27" s="80"/>
      <c r="W27" s="80"/>
      <c r="X27" s="80"/>
      <c r="Y27" s="80"/>
      <c r="Z27" s="80"/>
    </row>
    <row r="28" spans="1:26" ht="12.75" customHeight="1" x14ac:dyDescent="0.25">
      <c r="A28" s="80"/>
      <c r="B28" s="114"/>
      <c r="C28" s="88"/>
      <c r="D28" s="84" t="s">
        <v>104</v>
      </c>
      <c r="E28" s="84"/>
      <c r="F28" s="115"/>
      <c r="G28" s="84" t="s">
        <v>96</v>
      </c>
      <c r="H28" s="112"/>
      <c r="I28" s="116"/>
      <c r="J28" s="88"/>
      <c r="K28" s="80"/>
      <c r="L28" s="80"/>
      <c r="M28" s="80"/>
      <c r="N28" s="80"/>
      <c r="O28" s="80"/>
      <c r="P28" s="80"/>
      <c r="Q28" s="80"/>
      <c r="R28" s="80"/>
      <c r="S28" s="80"/>
      <c r="T28" s="80"/>
      <c r="U28" s="80"/>
      <c r="V28" s="80"/>
      <c r="W28" s="80"/>
      <c r="X28" s="80"/>
      <c r="Y28" s="80"/>
      <c r="Z28" s="80"/>
    </row>
    <row r="29" spans="1:26" ht="12.75" customHeight="1" x14ac:dyDescent="0.25">
      <c r="A29" s="80"/>
      <c r="B29" s="114"/>
      <c r="C29" s="88"/>
      <c r="D29" s="84" t="s">
        <v>104</v>
      </c>
      <c r="E29" s="84"/>
      <c r="F29" s="115"/>
      <c r="G29" s="84" t="s">
        <v>96</v>
      </c>
      <c r="H29" s="112"/>
      <c r="I29" s="116"/>
      <c r="J29" s="88"/>
      <c r="K29" s="80"/>
      <c r="L29" s="80"/>
      <c r="M29" s="80"/>
      <c r="N29" s="80"/>
      <c r="O29" s="80"/>
      <c r="P29" s="80"/>
      <c r="Q29" s="80"/>
      <c r="R29" s="80"/>
      <c r="S29" s="80"/>
      <c r="T29" s="80"/>
      <c r="U29" s="80"/>
      <c r="V29" s="80"/>
      <c r="W29" s="80"/>
      <c r="X29" s="80"/>
      <c r="Y29" s="80"/>
      <c r="Z29" s="80"/>
    </row>
    <row r="30" spans="1:26" ht="12.75" customHeight="1" x14ac:dyDescent="0.25">
      <c r="A30" s="80"/>
      <c r="B30" s="114"/>
      <c r="C30" s="88"/>
      <c r="D30" s="84" t="s">
        <v>104</v>
      </c>
      <c r="E30" s="84"/>
      <c r="F30" s="115"/>
      <c r="G30" s="84" t="s">
        <v>96</v>
      </c>
      <c r="H30" s="112"/>
      <c r="I30" s="116"/>
      <c r="J30" s="88"/>
      <c r="K30" s="80"/>
      <c r="L30" s="80"/>
      <c r="M30" s="80"/>
      <c r="N30" s="80"/>
      <c r="O30" s="80"/>
      <c r="P30" s="80"/>
      <c r="Q30" s="80"/>
      <c r="R30" s="80"/>
      <c r="S30" s="80"/>
      <c r="T30" s="80"/>
      <c r="U30" s="80"/>
      <c r="V30" s="80"/>
      <c r="W30" s="80"/>
      <c r="X30" s="80"/>
      <c r="Y30" s="80"/>
      <c r="Z30" s="80"/>
    </row>
    <row r="31" spans="1:26" ht="12.75" customHeight="1" x14ac:dyDescent="0.25">
      <c r="A31" s="80"/>
      <c r="B31" s="88"/>
      <c r="C31" s="88"/>
      <c r="D31" s="84" t="s">
        <v>104</v>
      </c>
      <c r="E31" s="84"/>
      <c r="F31" s="117"/>
      <c r="G31" s="84" t="s">
        <v>96</v>
      </c>
      <c r="H31" s="118"/>
      <c r="I31" s="116"/>
      <c r="J31" s="88"/>
      <c r="K31" s="80"/>
      <c r="L31" s="80"/>
      <c r="M31" s="80"/>
      <c r="N31" s="80"/>
      <c r="O31" s="80"/>
      <c r="P31" s="80"/>
      <c r="Q31" s="80"/>
      <c r="R31" s="80"/>
      <c r="S31" s="80"/>
      <c r="T31" s="80"/>
      <c r="U31" s="80"/>
      <c r="V31" s="80"/>
      <c r="W31" s="80"/>
      <c r="X31" s="80"/>
      <c r="Y31" s="80"/>
      <c r="Z31" s="80"/>
    </row>
    <row r="32" spans="1:26" ht="12.75" customHeight="1" x14ac:dyDescent="0.25">
      <c r="A32" s="80"/>
      <c r="B32" s="88"/>
      <c r="C32" s="88"/>
      <c r="D32" s="84" t="s">
        <v>104</v>
      </c>
      <c r="E32" s="84"/>
      <c r="F32" s="117"/>
      <c r="G32" s="84" t="s">
        <v>96</v>
      </c>
      <c r="H32" s="118"/>
      <c r="I32" s="116"/>
      <c r="J32" s="88"/>
      <c r="K32" s="80"/>
      <c r="L32" s="80"/>
      <c r="M32" s="80"/>
      <c r="N32" s="80"/>
      <c r="O32" s="80"/>
      <c r="P32" s="80"/>
      <c r="Q32" s="80"/>
      <c r="R32" s="80"/>
      <c r="S32" s="80"/>
      <c r="T32" s="80"/>
      <c r="U32" s="80"/>
      <c r="V32" s="80"/>
      <c r="W32" s="80"/>
      <c r="X32" s="80"/>
      <c r="Y32" s="80"/>
      <c r="Z32" s="80"/>
    </row>
    <row r="33" spans="1:26" ht="12.75" customHeight="1" x14ac:dyDescent="0.25">
      <c r="A33" s="80"/>
      <c r="B33" s="88"/>
      <c r="C33" s="88"/>
      <c r="D33" s="84" t="s">
        <v>104</v>
      </c>
      <c r="E33" s="84"/>
      <c r="F33" s="117"/>
      <c r="G33" s="84" t="s">
        <v>96</v>
      </c>
      <c r="H33" s="118"/>
      <c r="I33" s="116"/>
      <c r="J33" s="88"/>
      <c r="K33" s="80"/>
      <c r="L33" s="80"/>
      <c r="M33" s="80"/>
      <c r="N33" s="80"/>
      <c r="O33" s="80"/>
      <c r="P33" s="80"/>
      <c r="Q33" s="80"/>
      <c r="R33" s="80"/>
      <c r="S33" s="80"/>
      <c r="T33" s="80"/>
      <c r="U33" s="80"/>
      <c r="V33" s="80"/>
      <c r="W33" s="80"/>
      <c r="X33" s="80"/>
      <c r="Y33" s="80"/>
      <c r="Z33" s="80"/>
    </row>
    <row r="34" spans="1:26" ht="12.75" customHeight="1" x14ac:dyDescent="0.25">
      <c r="A34" s="80"/>
      <c r="B34" s="88"/>
      <c r="C34" s="88"/>
      <c r="D34" s="80"/>
      <c r="E34" s="88"/>
      <c r="F34" s="114" t="s">
        <v>105</v>
      </c>
      <c r="G34" s="84"/>
      <c r="H34" s="119"/>
      <c r="I34" s="84" t="s">
        <v>96</v>
      </c>
      <c r="J34" s="120">
        <f>SUM(H24:H33)</f>
        <v>0</v>
      </c>
      <c r="K34" s="80"/>
      <c r="L34" s="80"/>
      <c r="M34" s="80"/>
      <c r="N34" s="80"/>
      <c r="O34" s="80"/>
      <c r="P34" s="80"/>
      <c r="Q34" s="80"/>
      <c r="R34" s="80"/>
      <c r="S34" s="80"/>
      <c r="T34" s="80"/>
      <c r="U34" s="80"/>
      <c r="V34" s="80"/>
      <c r="W34" s="80"/>
      <c r="X34" s="80"/>
      <c r="Y34" s="80"/>
      <c r="Z34" s="80"/>
    </row>
    <row r="35" spans="1:26" ht="12.75" customHeight="1" x14ac:dyDescent="0.25">
      <c r="A35" s="80"/>
      <c r="B35" s="88"/>
      <c r="C35" s="88"/>
      <c r="D35" s="80"/>
      <c r="E35" s="88"/>
      <c r="F35" s="114"/>
      <c r="G35" s="84"/>
      <c r="H35" s="121"/>
      <c r="I35" s="84"/>
      <c r="J35" s="121"/>
      <c r="K35" s="80"/>
      <c r="L35" s="80"/>
      <c r="M35" s="80"/>
      <c r="N35" s="80"/>
      <c r="O35" s="80"/>
      <c r="P35" s="80"/>
      <c r="Q35" s="80"/>
      <c r="R35" s="80"/>
      <c r="S35" s="80"/>
      <c r="T35" s="80"/>
      <c r="U35" s="80"/>
      <c r="V35" s="80"/>
      <c r="W35" s="80"/>
      <c r="X35" s="80"/>
      <c r="Y35" s="80"/>
      <c r="Z35" s="80"/>
    </row>
    <row r="36" spans="1:26" ht="12.75" customHeight="1" x14ac:dyDescent="0.25">
      <c r="A36" s="80"/>
      <c r="B36" s="114" t="s">
        <v>106</v>
      </c>
      <c r="C36" s="88"/>
      <c r="D36" s="84" t="s">
        <v>70</v>
      </c>
      <c r="E36" s="84"/>
      <c r="F36" s="122"/>
      <c r="G36" s="84" t="s">
        <v>96</v>
      </c>
      <c r="H36" s="112"/>
      <c r="I36" s="84"/>
      <c r="J36" s="83"/>
      <c r="K36" s="80"/>
      <c r="L36" s="80"/>
      <c r="M36" s="80"/>
      <c r="N36" s="80"/>
      <c r="O36" s="80"/>
      <c r="P36" s="80"/>
      <c r="Q36" s="80"/>
      <c r="R36" s="80"/>
      <c r="S36" s="80"/>
      <c r="T36" s="80"/>
      <c r="U36" s="80"/>
      <c r="V36" s="80"/>
      <c r="W36" s="80"/>
      <c r="X36" s="80"/>
      <c r="Y36" s="80"/>
      <c r="Z36" s="80"/>
    </row>
    <row r="37" spans="1:26" ht="12.75" customHeight="1" x14ac:dyDescent="0.25">
      <c r="A37" s="80"/>
      <c r="B37" s="114"/>
      <c r="C37" s="88"/>
      <c r="D37" s="84" t="s">
        <v>70</v>
      </c>
      <c r="E37" s="84"/>
      <c r="F37" s="122"/>
      <c r="G37" s="84" t="s">
        <v>96</v>
      </c>
      <c r="H37" s="112"/>
      <c r="I37" s="84"/>
      <c r="J37" s="83"/>
      <c r="K37" s="80"/>
      <c r="L37" s="80"/>
      <c r="M37" s="80"/>
      <c r="N37" s="80"/>
      <c r="O37" s="80"/>
      <c r="P37" s="80"/>
      <c r="Q37" s="80"/>
      <c r="R37" s="80"/>
      <c r="S37" s="80"/>
      <c r="T37" s="80"/>
      <c r="U37" s="80"/>
      <c r="V37" s="80"/>
      <c r="W37" s="80"/>
      <c r="X37" s="80"/>
      <c r="Y37" s="80"/>
      <c r="Z37" s="80"/>
    </row>
    <row r="38" spans="1:26" ht="12.75" customHeight="1" x14ac:dyDescent="0.25">
      <c r="A38" s="80"/>
      <c r="B38" s="88"/>
      <c r="C38" s="88"/>
      <c r="D38" s="84" t="s">
        <v>70</v>
      </c>
      <c r="E38" s="84"/>
      <c r="F38" s="123"/>
      <c r="G38" s="84" t="s">
        <v>96</v>
      </c>
      <c r="H38" s="118"/>
      <c r="I38" s="84"/>
      <c r="J38" s="83"/>
      <c r="K38" s="80"/>
      <c r="L38" s="80"/>
      <c r="M38" s="80"/>
      <c r="N38" s="80"/>
      <c r="O38" s="80"/>
      <c r="P38" s="80"/>
      <c r="Q38" s="80"/>
      <c r="R38" s="80"/>
      <c r="S38" s="80"/>
      <c r="T38" s="80"/>
      <c r="U38" s="80"/>
      <c r="V38" s="80"/>
      <c r="W38" s="80"/>
      <c r="X38" s="80"/>
      <c r="Y38" s="80"/>
      <c r="Z38" s="80"/>
    </row>
    <row r="39" spans="1:26" ht="12.75" customHeight="1" x14ac:dyDescent="0.25">
      <c r="A39" s="80"/>
      <c r="B39" s="88"/>
      <c r="C39" s="88"/>
      <c r="D39" s="80"/>
      <c r="E39" s="88"/>
      <c r="F39" s="114" t="s">
        <v>107</v>
      </c>
      <c r="G39" s="80"/>
      <c r="H39" s="80"/>
      <c r="I39" s="84" t="s">
        <v>96</v>
      </c>
      <c r="J39" s="120">
        <f>SUM(H36:H38)</f>
        <v>0</v>
      </c>
      <c r="K39" s="80"/>
      <c r="L39" s="80"/>
      <c r="M39" s="80"/>
      <c r="N39" s="80"/>
      <c r="O39" s="80"/>
      <c r="P39" s="80"/>
      <c r="Q39" s="80"/>
      <c r="R39" s="80"/>
      <c r="S39" s="80"/>
      <c r="T39" s="80"/>
      <c r="U39" s="80"/>
      <c r="V39" s="80"/>
      <c r="W39" s="80"/>
      <c r="X39" s="80"/>
      <c r="Y39" s="80"/>
      <c r="Z39" s="80"/>
    </row>
    <row r="40" spans="1:26" ht="12.75" customHeight="1" x14ac:dyDescent="0.25">
      <c r="A40" s="80"/>
      <c r="B40" s="88"/>
      <c r="C40" s="88"/>
      <c r="D40" s="114"/>
      <c r="E40" s="88"/>
      <c r="F40" s="88"/>
      <c r="G40" s="84"/>
      <c r="H40" s="121"/>
      <c r="I40" s="84"/>
      <c r="J40" s="83"/>
      <c r="K40" s="80"/>
      <c r="L40" s="80"/>
      <c r="M40" s="80"/>
      <c r="N40" s="80"/>
      <c r="O40" s="80"/>
      <c r="P40" s="80"/>
      <c r="Q40" s="80"/>
      <c r="R40" s="80"/>
      <c r="S40" s="80"/>
      <c r="T40" s="80"/>
      <c r="U40" s="80"/>
      <c r="V40" s="80"/>
      <c r="W40" s="80"/>
      <c r="X40" s="80"/>
      <c r="Y40" s="80"/>
      <c r="Z40" s="80"/>
    </row>
    <row r="41" spans="1:26" ht="12.75" customHeight="1" x14ac:dyDescent="0.25">
      <c r="A41" s="80"/>
      <c r="B41" s="114" t="s">
        <v>108</v>
      </c>
      <c r="C41" s="88"/>
      <c r="D41" s="88"/>
      <c r="E41" s="88"/>
      <c r="F41" s="88"/>
      <c r="G41" s="88"/>
      <c r="H41" s="88"/>
      <c r="I41" s="84" t="s">
        <v>96</v>
      </c>
      <c r="J41" s="124">
        <f>J22-J34+J39</f>
        <v>0</v>
      </c>
      <c r="K41" s="80"/>
      <c r="L41" s="80"/>
      <c r="M41" s="80"/>
      <c r="N41" s="80"/>
      <c r="O41" s="80"/>
      <c r="P41" s="80"/>
      <c r="Q41" s="80"/>
      <c r="R41" s="80"/>
      <c r="S41" s="80"/>
      <c r="T41" s="80"/>
      <c r="U41" s="80"/>
      <c r="V41" s="80"/>
      <c r="W41" s="80"/>
      <c r="X41" s="80"/>
      <c r="Y41" s="80"/>
      <c r="Z41" s="80"/>
    </row>
    <row r="42" spans="1:26" ht="12.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pageMargins left="0.75" right="0.75" top="0.75" bottom="0.75" header="0" footer="0"/>
  <pageSetup scale="96" orientation="landscape"/>
  <headerFooter>
    <oddFooter>&amp;L***This is NOT to be used as the official audit.  These are what the numbers should be when the Trustees complete their own audit if everything was entered accurately and in its entirety.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January, "&amp;'Fill Out Info About Aux First!'!I12+1</f>
        <v>Treasurer's Report for January,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January,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December!J51</f>
        <v xml:space="preserve"> Fund</v>
      </c>
      <c r="K6" s="55" t="str">
        <f>December!K51</f>
        <v xml:space="preserve"> Fund</v>
      </c>
      <c r="L6" s="55" t="s">
        <v>67</v>
      </c>
      <c r="M6" s="13"/>
      <c r="N6" s="13"/>
      <c r="O6" s="13"/>
      <c r="P6" s="13"/>
      <c r="Q6" s="13"/>
      <c r="R6" s="13"/>
      <c r="S6" s="13"/>
      <c r="T6" s="13"/>
      <c r="U6" s="13"/>
      <c r="V6" s="13"/>
      <c r="W6" s="13"/>
      <c r="X6" s="13"/>
      <c r="Y6" s="13"/>
      <c r="Z6" s="13"/>
    </row>
    <row r="7" spans="1:26" ht="18.75" customHeight="1" x14ac:dyDescent="0.3">
      <c r="A7" s="129" t="str">
        <f>"As of December 31, "&amp;'Fill Out Info About Aux First!'!I12</f>
        <v xml:space="preserve">As of December 31, </v>
      </c>
      <c r="B7" s="126"/>
      <c r="C7" s="127"/>
      <c r="D7" s="79">
        <f>December!D52</f>
        <v>0</v>
      </c>
      <c r="E7" s="79">
        <f>December!E52</f>
        <v>0</v>
      </c>
      <c r="F7" s="79">
        <f>December!F52</f>
        <v>0</v>
      </c>
      <c r="G7" s="79">
        <f>December!G52</f>
        <v>0</v>
      </c>
      <c r="H7" s="79">
        <f>December!H52</f>
        <v>0</v>
      </c>
      <c r="I7" s="79">
        <f>December!I52</f>
        <v>0</v>
      </c>
      <c r="J7" s="79">
        <f>December!J52</f>
        <v>0</v>
      </c>
      <c r="K7" s="79">
        <f>December!K52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January,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January 31, "&amp;'Fill Out Info About Aux First!'!I12+1</f>
        <v>As of January 31,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17" priority="1" operator="containsText" text="ERROR">
      <formula>NOT(ISERROR(SEARCH(("ERROR"),(C9))))</formula>
    </cfRule>
  </conditionalFormatting>
  <conditionalFormatting sqref="C9">
    <cfRule type="containsText" dxfId="16" priority="2" operator="containsText" text="ERROR">
      <formula>NOT(ISERROR(SEARCH(("ERROR"),(C9))))</formula>
    </cfRule>
  </conditionalFormatting>
  <conditionalFormatting sqref="C9">
    <cfRule type="containsText" dxfId="15"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February, "&amp;'Fill Out Info About Aux First!'!I12+1</f>
        <v>Treasurer's Report for February,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February,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January!J51</f>
        <v xml:space="preserve"> Fund</v>
      </c>
      <c r="K6" s="55" t="str">
        <f>January!K51</f>
        <v xml:space="preserve"> Fund</v>
      </c>
      <c r="L6" s="55" t="s">
        <v>67</v>
      </c>
      <c r="M6" s="13"/>
      <c r="N6" s="13"/>
      <c r="O6" s="13"/>
      <c r="P6" s="13"/>
      <c r="Q6" s="13"/>
      <c r="R6" s="13"/>
      <c r="S6" s="13"/>
      <c r="T6" s="13"/>
      <c r="U6" s="13"/>
      <c r="V6" s="13"/>
      <c r="W6" s="13"/>
      <c r="X6" s="13"/>
      <c r="Y6" s="13"/>
      <c r="Z6" s="13"/>
    </row>
    <row r="7" spans="1:26" ht="18.75" customHeight="1" x14ac:dyDescent="0.3">
      <c r="A7" s="129" t="str">
        <f>"As of January 31, "&amp;'Fill Out Info About Aux First!'!I12+1</f>
        <v>As of January 31, 1</v>
      </c>
      <c r="B7" s="126"/>
      <c r="C7" s="127"/>
      <c r="D7" s="79">
        <f>January!D52</f>
        <v>0</v>
      </c>
      <c r="E7" s="79">
        <f>January!E52</f>
        <v>0</v>
      </c>
      <c r="F7" s="79">
        <f>January!F52</f>
        <v>0</v>
      </c>
      <c r="G7" s="79">
        <f>January!G52</f>
        <v>0</v>
      </c>
      <c r="H7" s="79">
        <f>January!H52</f>
        <v>0</v>
      </c>
      <c r="I7" s="79">
        <f>January!I52</f>
        <v>0</v>
      </c>
      <c r="J7" s="79">
        <f>January!J52</f>
        <v>0</v>
      </c>
      <c r="K7" s="79">
        <f>January!K52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February,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February, "&amp;'Fill Out Info About Aux First!'!I12+1</f>
        <v>As of February,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14" priority="1" operator="containsText" text="ERROR">
      <formula>NOT(ISERROR(SEARCH(("ERROR"),(C9))))</formula>
    </cfRule>
  </conditionalFormatting>
  <conditionalFormatting sqref="C9">
    <cfRule type="containsText" dxfId="13" priority="2" operator="containsText" text="ERROR">
      <formula>NOT(ISERROR(SEARCH(("ERROR"),(C9))))</formula>
    </cfRule>
  </conditionalFormatting>
  <conditionalFormatting sqref="C9">
    <cfRule type="containsText" dxfId="12"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March, "&amp;'Fill Out Info About Aux First!'!I12+1</f>
        <v>Treasurer's Report for March,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March,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February!J51</f>
        <v xml:space="preserve"> Fund</v>
      </c>
      <c r="K6" s="55" t="str">
        <f>February!K51</f>
        <v xml:space="preserve"> Fund</v>
      </c>
      <c r="L6" s="55" t="s">
        <v>67</v>
      </c>
      <c r="M6" s="13"/>
      <c r="N6" s="13"/>
      <c r="O6" s="13"/>
      <c r="P6" s="13"/>
      <c r="Q6" s="13"/>
      <c r="R6" s="13"/>
      <c r="S6" s="13"/>
      <c r="T6" s="13"/>
      <c r="U6" s="13"/>
      <c r="V6" s="13"/>
      <c r="W6" s="13"/>
      <c r="X6" s="13"/>
      <c r="Y6" s="13"/>
      <c r="Z6" s="13"/>
    </row>
    <row r="7" spans="1:26" ht="18.75" customHeight="1" x14ac:dyDescent="0.3">
      <c r="A7" s="129" t="str">
        <f>"As of February, "&amp;'Fill Out Info About Aux First!'!I12+1</f>
        <v>As of February, 1</v>
      </c>
      <c r="B7" s="126"/>
      <c r="C7" s="127"/>
      <c r="D7" s="79">
        <f>February!D52</f>
        <v>0</v>
      </c>
      <c r="E7" s="79">
        <f>February!E52</f>
        <v>0</v>
      </c>
      <c r="F7" s="79">
        <f>February!F52</f>
        <v>0</v>
      </c>
      <c r="G7" s="79">
        <f>February!G52</f>
        <v>0</v>
      </c>
      <c r="H7" s="79">
        <f>February!H52</f>
        <v>0</v>
      </c>
      <c r="I7" s="79">
        <f>February!I52</f>
        <v>0</v>
      </c>
      <c r="J7" s="79">
        <f>February!J52</f>
        <v>0</v>
      </c>
      <c r="K7" s="79">
        <f>February!K52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March,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March 31, "&amp;'Fill Out Info About Aux First!'!I12+1</f>
        <v>As of March 31,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11" priority="1" operator="containsText" text="ERROR">
      <formula>NOT(ISERROR(SEARCH(("ERROR"),(C9))))</formula>
    </cfRule>
  </conditionalFormatting>
  <conditionalFormatting sqref="C9">
    <cfRule type="containsText" dxfId="10" priority="2" operator="containsText" text="ERROR">
      <formula>NOT(ISERROR(SEARCH(("ERROR"),(C9))))</formula>
    </cfRule>
  </conditionalFormatting>
  <conditionalFormatting sqref="C9">
    <cfRule type="containsText" dxfId="9"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Z1000"/>
  <sheetViews>
    <sheetView showGridLines="0" workbookViewId="0"/>
  </sheetViews>
  <sheetFormatPr defaultColWidth="14.42578125" defaultRowHeight="15" customHeight="1" x14ac:dyDescent="0.25"/>
  <cols>
    <col min="1" max="1" width="4.42578125" customWidth="1"/>
    <col min="2" max="2" width="22.28515625" customWidth="1"/>
    <col min="3" max="3" width="2.7109375" customWidth="1"/>
    <col min="4" max="4" width="20.7109375" customWidth="1"/>
    <col min="5" max="5" width="3.140625" customWidth="1"/>
    <col min="6" max="6" width="20.7109375" customWidth="1"/>
    <col min="7" max="7" width="3.140625" customWidth="1"/>
    <col min="8" max="8" width="20.7109375" customWidth="1"/>
    <col min="9" max="9" width="3.140625" customWidth="1"/>
    <col min="10" max="10" width="20.7109375" customWidth="1"/>
    <col min="11" max="26" width="8.7109375" customWidth="1"/>
  </cols>
  <sheetData>
    <row r="1" spans="1:26" ht="12.75" customHeight="1" x14ac:dyDescent="0.25">
      <c r="A1" s="80"/>
      <c r="B1" s="81" t="str">
        <f>"VFW AUXILIARY TO POST NO. "&amp;'Fill Out Info About Aux First!'!$I$3&amp;", DISTRICT "&amp;'Fill Out Info About Aux First!'!$I$15&amp;", DEPARTMENT OF "&amp;'Fill Out Info About Aux First!'!I9</f>
        <v xml:space="preserve">VFW AUXILIARY TO POST NO. , DISTRICT , DEPARTMENT OF </v>
      </c>
      <c r="C1" s="80"/>
      <c r="D1" s="82"/>
      <c r="E1" s="82"/>
      <c r="F1" s="82"/>
      <c r="G1" s="83"/>
      <c r="H1" s="83"/>
      <c r="I1" s="83"/>
      <c r="J1" s="83"/>
      <c r="K1" s="80"/>
      <c r="L1" s="80"/>
      <c r="M1" s="80"/>
      <c r="N1" s="80"/>
      <c r="O1" s="80"/>
      <c r="P1" s="80"/>
      <c r="Q1" s="80"/>
      <c r="R1" s="80"/>
      <c r="S1" s="80"/>
      <c r="T1" s="80"/>
      <c r="U1" s="80"/>
      <c r="V1" s="80"/>
      <c r="W1" s="80"/>
      <c r="X1" s="80"/>
      <c r="Y1" s="80"/>
      <c r="Z1" s="80"/>
    </row>
    <row r="2" spans="1:26" ht="12.75" customHeight="1" x14ac:dyDescent="0.25">
      <c r="A2" s="80"/>
      <c r="B2" s="81" t="s">
        <v>90</v>
      </c>
      <c r="C2" s="82"/>
      <c r="D2" s="82"/>
      <c r="E2" s="82"/>
      <c r="F2" s="82"/>
      <c r="G2" s="83"/>
      <c r="H2" s="83"/>
      <c r="I2" s="83"/>
      <c r="J2" s="83"/>
      <c r="K2" s="80"/>
      <c r="L2" s="80"/>
      <c r="M2" s="80"/>
      <c r="N2" s="80"/>
      <c r="O2" s="80"/>
      <c r="P2" s="80"/>
      <c r="Q2" s="80"/>
      <c r="R2" s="80"/>
      <c r="S2" s="80"/>
      <c r="T2" s="80"/>
      <c r="U2" s="80"/>
      <c r="V2" s="80"/>
      <c r="W2" s="80"/>
      <c r="X2" s="80"/>
      <c r="Y2" s="80"/>
      <c r="Z2" s="80"/>
    </row>
    <row r="3" spans="1:26" ht="12.75" customHeight="1" x14ac:dyDescent="0.25">
      <c r="A3" s="80"/>
      <c r="B3" s="83"/>
      <c r="C3" s="83"/>
      <c r="D3" s="83"/>
      <c r="E3" s="83"/>
      <c r="F3" s="83"/>
      <c r="G3" s="83"/>
      <c r="H3" s="83"/>
      <c r="I3" s="83"/>
      <c r="J3" s="83"/>
      <c r="K3" s="80"/>
      <c r="L3" s="80"/>
      <c r="M3" s="80"/>
      <c r="N3" s="80"/>
      <c r="O3" s="80"/>
      <c r="P3" s="80"/>
      <c r="Q3" s="80"/>
      <c r="R3" s="80"/>
      <c r="S3" s="80"/>
      <c r="T3" s="80"/>
      <c r="U3" s="80"/>
      <c r="V3" s="80"/>
      <c r="W3" s="80"/>
      <c r="X3" s="80"/>
      <c r="Y3" s="80"/>
      <c r="Z3" s="80"/>
    </row>
    <row r="4" spans="1:26" ht="12.75" customHeight="1" x14ac:dyDescent="0.25">
      <c r="A4" s="80"/>
      <c r="B4" s="84" t="s">
        <v>91</v>
      </c>
      <c r="C4" s="85" t="str">
        <f>" JANUARY 1, "&amp;'Fill Out Info About Aux First!'!$I$12+1&amp;" THROUGH MARCH 31, "&amp;'Fill Out Info About Aux First!'!I12+1</f>
        <v xml:space="preserve"> JANUARY 1, 1 THROUGH MARCH 31, 1</v>
      </c>
      <c r="D4" s="86"/>
      <c r="E4" s="87"/>
      <c r="F4" s="87"/>
      <c r="G4" s="83"/>
      <c r="H4" s="83"/>
      <c r="I4" s="83"/>
      <c r="J4" s="83"/>
      <c r="K4" s="80"/>
      <c r="L4" s="80"/>
      <c r="M4" s="80"/>
      <c r="N4" s="80"/>
      <c r="O4" s="80"/>
      <c r="P4" s="80"/>
      <c r="Q4" s="80"/>
      <c r="R4" s="80"/>
      <c r="S4" s="80"/>
      <c r="T4" s="80"/>
      <c r="U4" s="80"/>
      <c r="V4" s="80"/>
      <c r="W4" s="80"/>
      <c r="X4" s="80"/>
      <c r="Y4" s="80"/>
      <c r="Z4" s="80"/>
    </row>
    <row r="5" spans="1:26" ht="12.75" customHeight="1" x14ac:dyDescent="0.25">
      <c r="A5" s="80"/>
      <c r="B5" s="88"/>
      <c r="C5" s="88"/>
      <c r="D5" s="88"/>
      <c r="E5" s="88"/>
      <c r="F5" s="88"/>
      <c r="G5" s="88"/>
      <c r="H5" s="88"/>
      <c r="I5" s="88"/>
      <c r="J5" s="88"/>
      <c r="K5" s="80"/>
      <c r="L5" s="80"/>
      <c r="M5" s="80"/>
      <c r="N5" s="80"/>
      <c r="O5" s="80"/>
      <c r="P5" s="80"/>
      <c r="Q5" s="80"/>
      <c r="R5" s="80"/>
      <c r="S5" s="80"/>
      <c r="T5" s="80"/>
      <c r="U5" s="80"/>
      <c r="V5" s="80"/>
      <c r="W5" s="80"/>
      <c r="X5" s="80"/>
      <c r="Y5" s="80"/>
      <c r="Z5" s="80"/>
    </row>
    <row r="6" spans="1:26" ht="12.75" customHeight="1" x14ac:dyDescent="0.25">
      <c r="A6" s="80"/>
      <c r="B6" s="89"/>
      <c r="C6" s="90"/>
      <c r="D6" s="91" t="s">
        <v>92</v>
      </c>
      <c r="E6" s="90"/>
      <c r="F6" s="91"/>
      <c r="G6" s="90"/>
      <c r="H6" s="91"/>
      <c r="I6" s="90"/>
      <c r="J6" s="91" t="s">
        <v>92</v>
      </c>
      <c r="K6" s="80"/>
      <c r="L6" s="80"/>
      <c r="M6" s="80"/>
      <c r="N6" s="80"/>
      <c r="O6" s="80"/>
      <c r="P6" s="80"/>
      <c r="Q6" s="80"/>
      <c r="R6" s="80"/>
      <c r="S6" s="80"/>
      <c r="T6" s="80"/>
      <c r="U6" s="80"/>
      <c r="V6" s="80"/>
      <c r="W6" s="80"/>
      <c r="X6" s="80"/>
      <c r="Y6" s="80"/>
      <c r="Z6" s="80"/>
    </row>
    <row r="7" spans="1:26" ht="12.75" customHeight="1" x14ac:dyDescent="0.25">
      <c r="A7" s="80"/>
      <c r="B7" s="92" t="s">
        <v>93</v>
      </c>
      <c r="C7" s="93"/>
      <c r="D7" s="94" t="s">
        <v>94</v>
      </c>
      <c r="E7" s="93"/>
      <c r="F7" s="94" t="s">
        <v>69</v>
      </c>
      <c r="G7" s="93"/>
      <c r="H7" s="94" t="s">
        <v>76</v>
      </c>
      <c r="I7" s="93"/>
      <c r="J7" s="94" t="s">
        <v>95</v>
      </c>
      <c r="K7" s="80"/>
      <c r="L7" s="80"/>
      <c r="M7" s="80"/>
      <c r="N7" s="80"/>
      <c r="O7" s="80"/>
      <c r="P7" s="80"/>
      <c r="Q7" s="80"/>
      <c r="R7" s="80"/>
      <c r="S7" s="80"/>
      <c r="T7" s="80"/>
      <c r="U7" s="80"/>
      <c r="V7" s="80"/>
      <c r="W7" s="80"/>
      <c r="X7" s="80"/>
      <c r="Y7" s="80"/>
      <c r="Z7" s="80"/>
    </row>
    <row r="8" spans="1:26" ht="12.75" customHeight="1" x14ac:dyDescent="0.25">
      <c r="A8" s="80"/>
      <c r="B8" s="95" t="s">
        <v>50</v>
      </c>
      <c r="C8" s="96" t="s">
        <v>96</v>
      </c>
      <c r="D8" s="97">
        <f>December!D52</f>
        <v>0</v>
      </c>
      <c r="E8" s="96" t="s">
        <v>96</v>
      </c>
      <c r="F8" s="97">
        <f>January!D27+February!D27+March!D27</f>
        <v>0</v>
      </c>
      <c r="G8" s="96" t="s">
        <v>96</v>
      </c>
      <c r="H8" s="97">
        <f>January!D47+February!D47+March!D47</f>
        <v>0</v>
      </c>
      <c r="I8" s="96" t="s">
        <v>96</v>
      </c>
      <c r="J8" s="97">
        <f t="shared" ref="J8:J15" si="0">D8+F8-H8</f>
        <v>0</v>
      </c>
      <c r="K8" s="80"/>
      <c r="L8" s="80"/>
      <c r="M8" s="80"/>
      <c r="N8" s="80"/>
      <c r="O8" s="80"/>
      <c r="P8" s="80"/>
      <c r="Q8" s="80"/>
      <c r="R8" s="80"/>
      <c r="S8" s="80"/>
      <c r="T8" s="80"/>
      <c r="U8" s="80"/>
      <c r="V8" s="80"/>
      <c r="W8" s="80"/>
      <c r="X8" s="80"/>
      <c r="Y8" s="80"/>
      <c r="Z8" s="80"/>
    </row>
    <row r="9" spans="1:26" ht="12.75" customHeight="1" x14ac:dyDescent="0.25">
      <c r="A9" s="80"/>
      <c r="B9" s="98" t="s">
        <v>97</v>
      </c>
      <c r="C9" s="96" t="s">
        <v>96</v>
      </c>
      <c r="D9" s="99">
        <f>December!E52</f>
        <v>0</v>
      </c>
      <c r="E9" s="96" t="s">
        <v>96</v>
      </c>
      <c r="F9" s="99">
        <f>January!E27+February!E27+March!E27</f>
        <v>0</v>
      </c>
      <c r="G9" s="96" t="s">
        <v>96</v>
      </c>
      <c r="H9" s="99">
        <f>January!E47+February!E47+March!E47</f>
        <v>0</v>
      </c>
      <c r="I9" s="96" t="s">
        <v>96</v>
      </c>
      <c r="J9" s="99">
        <f t="shared" si="0"/>
        <v>0</v>
      </c>
      <c r="K9" s="80"/>
      <c r="L9" s="80"/>
      <c r="M9" s="80"/>
      <c r="N9" s="80"/>
      <c r="O9" s="80"/>
      <c r="P9" s="80"/>
      <c r="Q9" s="80"/>
      <c r="R9" s="80"/>
      <c r="S9" s="80"/>
      <c r="T9" s="80"/>
      <c r="U9" s="80"/>
      <c r="V9" s="80"/>
      <c r="W9" s="80"/>
      <c r="X9" s="80"/>
      <c r="Y9" s="80"/>
      <c r="Z9" s="80"/>
    </row>
    <row r="10" spans="1:26" ht="12.75" customHeight="1" x14ac:dyDescent="0.25">
      <c r="A10" s="80"/>
      <c r="B10" s="98" t="s">
        <v>52</v>
      </c>
      <c r="C10" s="96" t="s">
        <v>96</v>
      </c>
      <c r="D10" s="99">
        <f>December!F52</f>
        <v>0</v>
      </c>
      <c r="E10" s="96" t="s">
        <v>96</v>
      </c>
      <c r="F10" s="99">
        <f>January!F27+February!F27+March!F27</f>
        <v>0</v>
      </c>
      <c r="G10" s="96" t="s">
        <v>96</v>
      </c>
      <c r="H10" s="99">
        <f>January!F47+February!F47+March!F47</f>
        <v>0</v>
      </c>
      <c r="I10" s="96" t="s">
        <v>96</v>
      </c>
      <c r="J10" s="99">
        <f t="shared" si="0"/>
        <v>0</v>
      </c>
      <c r="K10" s="80"/>
      <c r="L10" s="80"/>
      <c r="M10" s="80"/>
      <c r="N10" s="80"/>
      <c r="O10" s="80"/>
      <c r="P10" s="80"/>
      <c r="Q10" s="80"/>
      <c r="R10" s="80"/>
      <c r="S10" s="80"/>
      <c r="T10" s="80"/>
      <c r="U10" s="80"/>
      <c r="V10" s="80"/>
      <c r="W10" s="80"/>
      <c r="X10" s="80"/>
      <c r="Y10" s="80"/>
      <c r="Z10" s="80"/>
    </row>
    <row r="11" spans="1:26" ht="12.75" customHeight="1" x14ac:dyDescent="0.25">
      <c r="A11" s="80"/>
      <c r="B11" s="98" t="s">
        <v>53</v>
      </c>
      <c r="C11" s="96" t="s">
        <v>96</v>
      </c>
      <c r="D11" s="99">
        <f>December!G52</f>
        <v>0</v>
      </c>
      <c r="E11" s="96" t="s">
        <v>96</v>
      </c>
      <c r="F11" s="99">
        <f>January!G27+February!G27+March!G27</f>
        <v>0</v>
      </c>
      <c r="G11" s="96" t="s">
        <v>96</v>
      </c>
      <c r="H11" s="99">
        <f>January!G47+February!G47+March!G47</f>
        <v>0</v>
      </c>
      <c r="I11" s="96" t="s">
        <v>96</v>
      </c>
      <c r="J11" s="99">
        <f t="shared" si="0"/>
        <v>0</v>
      </c>
      <c r="K11" s="80"/>
      <c r="L11" s="80"/>
      <c r="M11" s="80"/>
      <c r="N11" s="80"/>
      <c r="O11" s="80"/>
      <c r="P11" s="80"/>
      <c r="Q11" s="80"/>
      <c r="R11" s="80"/>
      <c r="S11" s="80"/>
      <c r="T11" s="80"/>
      <c r="U11" s="80"/>
      <c r="V11" s="80"/>
      <c r="W11" s="80"/>
      <c r="X11" s="80"/>
      <c r="Y11" s="80"/>
      <c r="Z11" s="80"/>
    </row>
    <row r="12" spans="1:26" ht="12.75" customHeight="1" x14ac:dyDescent="0.25">
      <c r="A12" s="80"/>
      <c r="B12" s="98" t="s">
        <v>54</v>
      </c>
      <c r="C12" s="96" t="s">
        <v>96</v>
      </c>
      <c r="D12" s="99">
        <f>December!H52</f>
        <v>0</v>
      </c>
      <c r="E12" s="96" t="s">
        <v>96</v>
      </c>
      <c r="F12" s="99">
        <f>January!H27+February!H27+March!H27</f>
        <v>0</v>
      </c>
      <c r="G12" s="96" t="s">
        <v>96</v>
      </c>
      <c r="H12" s="99">
        <f>January!H47+February!H47+March!H47</f>
        <v>0</v>
      </c>
      <c r="I12" s="96" t="s">
        <v>96</v>
      </c>
      <c r="J12" s="99">
        <f t="shared" si="0"/>
        <v>0</v>
      </c>
      <c r="K12" s="80"/>
      <c r="L12" s="80"/>
      <c r="M12" s="80"/>
      <c r="N12" s="80"/>
      <c r="O12" s="80"/>
      <c r="P12" s="80"/>
      <c r="Q12" s="80"/>
      <c r="R12" s="80"/>
      <c r="S12" s="80"/>
      <c r="T12" s="80"/>
      <c r="U12" s="80"/>
      <c r="V12" s="80"/>
      <c r="W12" s="80"/>
      <c r="X12" s="80"/>
      <c r="Y12" s="80"/>
      <c r="Z12" s="80"/>
    </row>
    <row r="13" spans="1:26" ht="12.75" customHeight="1" x14ac:dyDescent="0.25">
      <c r="A13" s="80"/>
      <c r="B13" s="98" t="s">
        <v>55</v>
      </c>
      <c r="C13" s="96" t="s">
        <v>96</v>
      </c>
      <c r="D13" s="99">
        <f>December!I52</f>
        <v>0</v>
      </c>
      <c r="E13" s="96" t="s">
        <v>96</v>
      </c>
      <c r="F13" s="99">
        <f>January!I27+February!I27+March!I27</f>
        <v>0</v>
      </c>
      <c r="G13" s="96" t="s">
        <v>96</v>
      </c>
      <c r="H13" s="99">
        <f>January!I47+February!I47+March!I47</f>
        <v>0</v>
      </c>
      <c r="I13" s="96" t="s">
        <v>96</v>
      </c>
      <c r="J13" s="99">
        <f t="shared" si="0"/>
        <v>0</v>
      </c>
      <c r="K13" s="80"/>
      <c r="L13" s="80"/>
      <c r="M13" s="80"/>
      <c r="N13" s="80"/>
      <c r="O13" s="80"/>
      <c r="P13" s="80"/>
      <c r="Q13" s="80"/>
      <c r="R13" s="80"/>
      <c r="S13" s="80"/>
      <c r="T13" s="80"/>
      <c r="U13" s="80"/>
      <c r="V13" s="80"/>
      <c r="W13" s="80"/>
      <c r="X13" s="80"/>
      <c r="Y13" s="80"/>
      <c r="Z13" s="80"/>
    </row>
    <row r="14" spans="1:26" ht="12.75" customHeight="1" x14ac:dyDescent="0.25">
      <c r="A14" s="80"/>
      <c r="B14" s="98" t="str">
        <f>'Oct-Dec Qtrly Rpt'!B14</f>
        <v xml:space="preserve"> Fund</v>
      </c>
      <c r="C14" s="96" t="s">
        <v>96</v>
      </c>
      <c r="D14" s="99">
        <f>December!J52</f>
        <v>0</v>
      </c>
      <c r="E14" s="96" t="s">
        <v>96</v>
      </c>
      <c r="F14" s="99">
        <f>January!J27+February!J27+March!J27</f>
        <v>0</v>
      </c>
      <c r="G14" s="96" t="s">
        <v>96</v>
      </c>
      <c r="H14" s="99">
        <f>January!J47+February!J47+March!J47</f>
        <v>0</v>
      </c>
      <c r="I14" s="96" t="s">
        <v>96</v>
      </c>
      <c r="J14" s="99">
        <f t="shared" si="0"/>
        <v>0</v>
      </c>
      <c r="K14" s="80"/>
      <c r="L14" s="80"/>
      <c r="M14" s="80"/>
      <c r="N14" s="80"/>
      <c r="O14" s="80"/>
      <c r="P14" s="80"/>
      <c r="Q14" s="80"/>
      <c r="R14" s="80"/>
      <c r="S14" s="80"/>
      <c r="T14" s="80"/>
      <c r="U14" s="80"/>
      <c r="V14" s="80"/>
      <c r="W14" s="80"/>
      <c r="X14" s="80"/>
      <c r="Y14" s="80"/>
      <c r="Z14" s="80"/>
    </row>
    <row r="15" spans="1:26" ht="12.75" customHeight="1" x14ac:dyDescent="0.25">
      <c r="A15" s="80"/>
      <c r="B15" s="98" t="str">
        <f>'Oct-Dec Qtrly Rpt'!B15</f>
        <v xml:space="preserve"> Fund</v>
      </c>
      <c r="C15" s="96" t="s">
        <v>96</v>
      </c>
      <c r="D15" s="99">
        <f>December!K52</f>
        <v>0</v>
      </c>
      <c r="E15" s="96" t="s">
        <v>96</v>
      </c>
      <c r="F15" s="99">
        <f>January!K27+February!K27+March!K27</f>
        <v>0</v>
      </c>
      <c r="G15" s="96" t="s">
        <v>96</v>
      </c>
      <c r="H15" s="99">
        <f>January!K47+February!K47+March!K47</f>
        <v>0</v>
      </c>
      <c r="I15" s="96" t="s">
        <v>96</v>
      </c>
      <c r="J15" s="99">
        <f t="shared" si="0"/>
        <v>0</v>
      </c>
      <c r="K15" s="80"/>
      <c r="L15" s="80"/>
      <c r="M15" s="80"/>
      <c r="N15" s="80"/>
      <c r="O15" s="80"/>
      <c r="P15" s="80"/>
      <c r="Q15" s="80"/>
      <c r="R15" s="80"/>
      <c r="S15" s="80"/>
      <c r="T15" s="80"/>
      <c r="U15" s="80"/>
      <c r="V15" s="80"/>
      <c r="W15" s="80"/>
      <c r="X15" s="80"/>
      <c r="Y15" s="80"/>
      <c r="Z15" s="80"/>
    </row>
    <row r="16" spans="1:26" ht="12.75" customHeight="1" x14ac:dyDescent="0.25">
      <c r="A16" s="80"/>
      <c r="B16" s="100" t="s">
        <v>98</v>
      </c>
      <c r="C16" s="101" t="s">
        <v>96</v>
      </c>
      <c r="D16" s="102">
        <f>SUM(D8:D15)</f>
        <v>0</v>
      </c>
      <c r="E16" s="101" t="s">
        <v>96</v>
      </c>
      <c r="F16" s="102">
        <f>SUM(F8:F15)</f>
        <v>0</v>
      </c>
      <c r="G16" s="96" t="s">
        <v>96</v>
      </c>
      <c r="H16" s="102">
        <f>SUM(H8:H15)</f>
        <v>0</v>
      </c>
      <c r="I16" s="96" t="s">
        <v>96</v>
      </c>
      <c r="J16" s="102">
        <f>SUM(J8:J15)</f>
        <v>0</v>
      </c>
      <c r="K16" s="80"/>
      <c r="L16" s="80"/>
      <c r="M16" s="80"/>
      <c r="N16" s="80"/>
      <c r="O16" s="80"/>
      <c r="P16" s="80"/>
      <c r="Q16" s="80"/>
      <c r="R16" s="80"/>
      <c r="S16" s="80"/>
      <c r="T16" s="80"/>
      <c r="U16" s="80"/>
      <c r="V16" s="80"/>
      <c r="W16" s="80"/>
      <c r="X16" s="80"/>
      <c r="Y16" s="80"/>
      <c r="Z16" s="80"/>
    </row>
    <row r="17" spans="1:26" ht="12.75" customHeight="1" x14ac:dyDescent="0.25">
      <c r="A17" s="80"/>
      <c r="B17" s="103" t="s">
        <v>99</v>
      </c>
      <c r="C17" s="104" t="s">
        <v>96</v>
      </c>
      <c r="D17" s="105"/>
      <c r="E17" s="104" t="s">
        <v>96</v>
      </c>
      <c r="F17" s="105"/>
      <c r="G17" s="104" t="s">
        <v>96</v>
      </c>
      <c r="H17" s="105"/>
      <c r="I17" s="104" t="s">
        <v>96</v>
      </c>
      <c r="J17" s="106">
        <f>D17+F17-H17</f>
        <v>0</v>
      </c>
      <c r="K17" s="80"/>
      <c r="L17" s="80"/>
      <c r="M17" s="80"/>
      <c r="N17" s="80"/>
      <c r="O17" s="80"/>
      <c r="P17" s="80"/>
      <c r="Q17" s="80"/>
      <c r="R17" s="80"/>
      <c r="S17" s="80"/>
      <c r="T17" s="80"/>
      <c r="U17" s="80"/>
      <c r="V17" s="80"/>
      <c r="W17" s="80"/>
      <c r="X17" s="80"/>
      <c r="Y17" s="80"/>
      <c r="Z17" s="80"/>
    </row>
    <row r="18" spans="1:26" ht="27.75" customHeight="1" x14ac:dyDescent="0.25">
      <c r="A18" s="80"/>
      <c r="B18" s="107" t="s">
        <v>100</v>
      </c>
      <c r="C18" s="101" t="s">
        <v>96</v>
      </c>
      <c r="D18" s="108">
        <f>D16+D17</f>
        <v>0</v>
      </c>
      <c r="E18" s="109" t="s">
        <v>96</v>
      </c>
      <c r="F18" s="108">
        <f>F16+F17</f>
        <v>0</v>
      </c>
      <c r="G18" s="109" t="s">
        <v>96</v>
      </c>
      <c r="H18" s="108">
        <f>H16+H17</f>
        <v>0</v>
      </c>
      <c r="I18" s="110" t="s">
        <v>96</v>
      </c>
      <c r="J18" s="108">
        <f>J16+J17</f>
        <v>0</v>
      </c>
      <c r="K18" s="80"/>
      <c r="L18" s="80"/>
      <c r="M18" s="80"/>
      <c r="N18" s="80"/>
      <c r="O18" s="80"/>
      <c r="P18" s="80"/>
      <c r="Q18" s="80"/>
      <c r="R18" s="80"/>
      <c r="S18" s="80"/>
      <c r="T18" s="80"/>
      <c r="U18" s="80"/>
      <c r="V18" s="80"/>
      <c r="W18" s="80"/>
      <c r="X18" s="80"/>
      <c r="Y18" s="80"/>
      <c r="Z18" s="80"/>
    </row>
    <row r="19" spans="1:26" ht="6" customHeight="1" x14ac:dyDescent="0.25">
      <c r="A19" s="80"/>
      <c r="B19" s="88"/>
      <c r="C19" s="88"/>
      <c r="D19" s="88"/>
      <c r="E19" s="88"/>
      <c r="F19" s="88"/>
      <c r="G19" s="88"/>
      <c r="H19" s="88"/>
      <c r="I19" s="88"/>
      <c r="J19" s="88"/>
      <c r="K19" s="80"/>
      <c r="L19" s="80"/>
      <c r="M19" s="80"/>
      <c r="N19" s="80"/>
      <c r="O19" s="80"/>
      <c r="P19" s="80"/>
      <c r="Q19" s="80"/>
      <c r="R19" s="80"/>
      <c r="S19" s="80"/>
      <c r="T19" s="80"/>
      <c r="U19" s="80"/>
      <c r="V19" s="80"/>
      <c r="W19" s="80"/>
      <c r="X19" s="80"/>
      <c r="Y19" s="80"/>
      <c r="Z19" s="80"/>
    </row>
    <row r="20" spans="1:26" ht="12.75" customHeight="1" x14ac:dyDescent="0.25">
      <c r="A20" s="80"/>
      <c r="B20" s="81" t="s">
        <v>101</v>
      </c>
      <c r="C20" s="111"/>
      <c r="D20" s="111"/>
      <c r="E20" s="111"/>
      <c r="F20" s="111"/>
      <c r="G20" s="111"/>
      <c r="H20" s="111"/>
      <c r="I20" s="111"/>
      <c r="J20" s="111"/>
      <c r="K20" s="80"/>
      <c r="L20" s="80"/>
      <c r="M20" s="80"/>
      <c r="N20" s="80"/>
      <c r="O20" s="80"/>
      <c r="P20" s="80"/>
      <c r="Q20" s="80"/>
      <c r="R20" s="80"/>
      <c r="S20" s="80"/>
      <c r="T20" s="80"/>
      <c r="U20" s="80"/>
      <c r="V20" s="80"/>
      <c r="W20" s="80"/>
      <c r="X20" s="80"/>
      <c r="Y20" s="80"/>
      <c r="Z20" s="80"/>
    </row>
    <row r="21" spans="1:26" ht="11.25" customHeight="1" x14ac:dyDescent="0.25">
      <c r="A21" s="80"/>
      <c r="B21" s="88"/>
      <c r="C21" s="88"/>
      <c r="D21" s="88"/>
      <c r="E21" s="88"/>
      <c r="F21" s="88"/>
      <c r="G21" s="88"/>
      <c r="H21" s="88"/>
      <c r="I21" s="88"/>
      <c r="J21" s="88"/>
      <c r="K21" s="80"/>
      <c r="L21" s="80"/>
      <c r="M21" s="80"/>
      <c r="N21" s="80"/>
      <c r="O21" s="80"/>
      <c r="P21" s="80"/>
      <c r="Q21" s="80"/>
      <c r="R21" s="80"/>
      <c r="S21" s="80"/>
      <c r="T21" s="80"/>
      <c r="U21" s="80"/>
      <c r="V21" s="80"/>
      <c r="W21" s="80"/>
      <c r="X21" s="80"/>
      <c r="Y21" s="80"/>
      <c r="Z21" s="80"/>
    </row>
    <row r="22" spans="1:26" ht="12.75" customHeight="1" x14ac:dyDescent="0.25">
      <c r="A22" s="80"/>
      <c r="B22" s="88" t="s">
        <v>102</v>
      </c>
      <c r="C22" s="88"/>
      <c r="D22" s="88"/>
      <c r="E22" s="88"/>
      <c r="F22" s="88"/>
      <c r="G22" s="88"/>
      <c r="H22" s="88"/>
      <c r="I22" s="84" t="s">
        <v>96</v>
      </c>
      <c r="J22" s="112"/>
      <c r="K22" s="80"/>
      <c r="L22" s="80"/>
      <c r="M22" s="80"/>
      <c r="N22" s="80"/>
      <c r="O22" s="80"/>
      <c r="P22" s="80"/>
      <c r="Q22" s="80"/>
      <c r="R22" s="80"/>
      <c r="S22" s="80"/>
      <c r="T22" s="80"/>
      <c r="U22" s="80"/>
      <c r="V22" s="80"/>
      <c r="W22" s="80"/>
      <c r="X22" s="80"/>
      <c r="Y22" s="80"/>
      <c r="Z22" s="80"/>
    </row>
    <row r="23" spans="1:26" ht="12.75" customHeight="1" x14ac:dyDescent="0.25">
      <c r="A23" s="80"/>
      <c r="B23" s="88"/>
      <c r="C23" s="88"/>
      <c r="D23" s="88"/>
      <c r="E23" s="88"/>
      <c r="F23" s="88"/>
      <c r="G23" s="88"/>
      <c r="H23" s="88"/>
      <c r="I23" s="84"/>
      <c r="J23" s="113"/>
      <c r="K23" s="80"/>
      <c r="L23" s="80"/>
      <c r="M23" s="80"/>
      <c r="N23" s="80"/>
      <c r="O23" s="80"/>
      <c r="P23" s="80"/>
      <c r="Q23" s="80"/>
      <c r="R23" s="80"/>
      <c r="S23" s="80"/>
      <c r="T23" s="80"/>
      <c r="U23" s="80"/>
      <c r="V23" s="80"/>
      <c r="W23" s="80"/>
      <c r="X23" s="80"/>
      <c r="Y23" s="80"/>
      <c r="Z23" s="80"/>
    </row>
    <row r="24" spans="1:26" ht="12.75" customHeight="1" x14ac:dyDescent="0.25">
      <c r="A24" s="80"/>
      <c r="B24" s="114" t="s">
        <v>103</v>
      </c>
      <c r="C24" s="88"/>
      <c r="D24" s="84" t="s">
        <v>104</v>
      </c>
      <c r="E24" s="84"/>
      <c r="F24" s="115"/>
      <c r="G24" s="84" t="s">
        <v>96</v>
      </c>
      <c r="H24" s="112"/>
      <c r="I24" s="116"/>
      <c r="J24" s="88"/>
      <c r="K24" s="80"/>
      <c r="L24" s="80"/>
      <c r="M24" s="80"/>
      <c r="N24" s="80"/>
      <c r="O24" s="80"/>
      <c r="P24" s="80"/>
      <c r="Q24" s="80"/>
      <c r="R24" s="80"/>
      <c r="S24" s="80"/>
      <c r="T24" s="80"/>
      <c r="U24" s="80"/>
      <c r="V24" s="80"/>
      <c r="W24" s="80"/>
      <c r="X24" s="80"/>
      <c r="Y24" s="80"/>
      <c r="Z24" s="80"/>
    </row>
    <row r="25" spans="1:26" ht="12.75" customHeight="1" x14ac:dyDescent="0.25">
      <c r="A25" s="80"/>
      <c r="B25" s="114"/>
      <c r="C25" s="88"/>
      <c r="D25" s="84" t="s">
        <v>104</v>
      </c>
      <c r="E25" s="84"/>
      <c r="F25" s="115"/>
      <c r="G25" s="84" t="s">
        <v>96</v>
      </c>
      <c r="H25" s="112"/>
      <c r="I25" s="116"/>
      <c r="J25" s="88"/>
      <c r="K25" s="80"/>
      <c r="L25" s="80"/>
      <c r="M25" s="80"/>
      <c r="N25" s="80"/>
      <c r="O25" s="80"/>
      <c r="P25" s="80"/>
      <c r="Q25" s="80"/>
      <c r="R25" s="80"/>
      <c r="S25" s="80"/>
      <c r="T25" s="80"/>
      <c r="U25" s="80"/>
      <c r="V25" s="80"/>
      <c r="W25" s="80"/>
      <c r="X25" s="80"/>
      <c r="Y25" s="80"/>
      <c r="Z25" s="80"/>
    </row>
    <row r="26" spans="1:26" ht="12.75" customHeight="1" x14ac:dyDescent="0.25">
      <c r="A26" s="80"/>
      <c r="B26" s="114"/>
      <c r="C26" s="88"/>
      <c r="D26" s="84" t="s">
        <v>104</v>
      </c>
      <c r="E26" s="84"/>
      <c r="F26" s="115"/>
      <c r="G26" s="84" t="s">
        <v>96</v>
      </c>
      <c r="H26" s="112"/>
      <c r="I26" s="116"/>
      <c r="J26" s="88"/>
      <c r="K26" s="80"/>
      <c r="L26" s="80"/>
      <c r="M26" s="80"/>
      <c r="N26" s="80"/>
      <c r="O26" s="80"/>
      <c r="P26" s="80"/>
      <c r="Q26" s="80"/>
      <c r="R26" s="80"/>
      <c r="S26" s="80"/>
      <c r="T26" s="80"/>
      <c r="U26" s="80"/>
      <c r="V26" s="80"/>
      <c r="W26" s="80"/>
      <c r="X26" s="80"/>
      <c r="Y26" s="80"/>
      <c r="Z26" s="80"/>
    </row>
    <row r="27" spans="1:26" ht="12.75" customHeight="1" x14ac:dyDescent="0.25">
      <c r="A27" s="80"/>
      <c r="B27" s="114"/>
      <c r="C27" s="88"/>
      <c r="D27" s="84" t="s">
        <v>104</v>
      </c>
      <c r="E27" s="84"/>
      <c r="F27" s="115"/>
      <c r="G27" s="84" t="s">
        <v>96</v>
      </c>
      <c r="H27" s="112"/>
      <c r="I27" s="116"/>
      <c r="J27" s="88"/>
      <c r="K27" s="80"/>
      <c r="L27" s="80"/>
      <c r="M27" s="80"/>
      <c r="N27" s="80"/>
      <c r="O27" s="80"/>
      <c r="P27" s="80"/>
      <c r="Q27" s="80"/>
      <c r="R27" s="80"/>
      <c r="S27" s="80"/>
      <c r="T27" s="80"/>
      <c r="U27" s="80"/>
      <c r="V27" s="80"/>
      <c r="W27" s="80"/>
      <c r="X27" s="80"/>
      <c r="Y27" s="80"/>
      <c r="Z27" s="80"/>
    </row>
    <row r="28" spans="1:26" ht="12.75" customHeight="1" x14ac:dyDescent="0.25">
      <c r="A28" s="80"/>
      <c r="B28" s="114"/>
      <c r="C28" s="88"/>
      <c r="D28" s="84" t="s">
        <v>104</v>
      </c>
      <c r="E28" s="84"/>
      <c r="F28" s="115"/>
      <c r="G28" s="84" t="s">
        <v>96</v>
      </c>
      <c r="H28" s="112"/>
      <c r="I28" s="116"/>
      <c r="J28" s="88"/>
      <c r="K28" s="80"/>
      <c r="L28" s="80"/>
      <c r="M28" s="80"/>
      <c r="N28" s="80"/>
      <c r="O28" s="80"/>
      <c r="P28" s="80"/>
      <c r="Q28" s="80"/>
      <c r="R28" s="80"/>
      <c r="S28" s="80"/>
      <c r="T28" s="80"/>
      <c r="U28" s="80"/>
      <c r="V28" s="80"/>
      <c r="W28" s="80"/>
      <c r="X28" s="80"/>
      <c r="Y28" s="80"/>
      <c r="Z28" s="80"/>
    </row>
    <row r="29" spans="1:26" ht="12.75" customHeight="1" x14ac:dyDescent="0.25">
      <c r="A29" s="80"/>
      <c r="B29" s="114"/>
      <c r="C29" s="88"/>
      <c r="D29" s="84" t="s">
        <v>104</v>
      </c>
      <c r="E29" s="84"/>
      <c r="F29" s="115"/>
      <c r="G29" s="84" t="s">
        <v>96</v>
      </c>
      <c r="H29" s="112"/>
      <c r="I29" s="116"/>
      <c r="J29" s="88"/>
      <c r="K29" s="80"/>
      <c r="L29" s="80"/>
      <c r="M29" s="80"/>
      <c r="N29" s="80"/>
      <c r="O29" s="80"/>
      <c r="P29" s="80"/>
      <c r="Q29" s="80"/>
      <c r="R29" s="80"/>
      <c r="S29" s="80"/>
      <c r="T29" s="80"/>
      <c r="U29" s="80"/>
      <c r="V29" s="80"/>
      <c r="W29" s="80"/>
      <c r="X29" s="80"/>
      <c r="Y29" s="80"/>
      <c r="Z29" s="80"/>
    </row>
    <row r="30" spans="1:26" ht="12.75" customHeight="1" x14ac:dyDescent="0.25">
      <c r="A30" s="80"/>
      <c r="B30" s="114"/>
      <c r="C30" s="88"/>
      <c r="D30" s="84" t="s">
        <v>104</v>
      </c>
      <c r="E30" s="84"/>
      <c r="F30" s="115"/>
      <c r="G30" s="84" t="s">
        <v>96</v>
      </c>
      <c r="H30" s="112"/>
      <c r="I30" s="116"/>
      <c r="J30" s="88"/>
      <c r="K30" s="80"/>
      <c r="L30" s="80"/>
      <c r="M30" s="80"/>
      <c r="N30" s="80"/>
      <c r="O30" s="80"/>
      <c r="P30" s="80"/>
      <c r="Q30" s="80"/>
      <c r="R30" s="80"/>
      <c r="S30" s="80"/>
      <c r="T30" s="80"/>
      <c r="U30" s="80"/>
      <c r="V30" s="80"/>
      <c r="W30" s="80"/>
      <c r="X30" s="80"/>
      <c r="Y30" s="80"/>
      <c r="Z30" s="80"/>
    </row>
    <row r="31" spans="1:26" ht="12.75" customHeight="1" x14ac:dyDescent="0.25">
      <c r="A31" s="80"/>
      <c r="B31" s="88"/>
      <c r="C31" s="88"/>
      <c r="D31" s="84" t="s">
        <v>104</v>
      </c>
      <c r="E31" s="84"/>
      <c r="F31" s="117"/>
      <c r="G31" s="84" t="s">
        <v>96</v>
      </c>
      <c r="H31" s="118"/>
      <c r="I31" s="116"/>
      <c r="J31" s="88"/>
      <c r="K31" s="80"/>
      <c r="L31" s="80"/>
      <c r="M31" s="80"/>
      <c r="N31" s="80"/>
      <c r="O31" s="80"/>
      <c r="P31" s="80"/>
      <c r="Q31" s="80"/>
      <c r="R31" s="80"/>
      <c r="S31" s="80"/>
      <c r="T31" s="80"/>
      <c r="U31" s="80"/>
      <c r="V31" s="80"/>
      <c r="W31" s="80"/>
      <c r="X31" s="80"/>
      <c r="Y31" s="80"/>
      <c r="Z31" s="80"/>
    </row>
    <row r="32" spans="1:26" ht="12.75" customHeight="1" x14ac:dyDescent="0.25">
      <c r="A32" s="80"/>
      <c r="B32" s="88"/>
      <c r="C32" s="88"/>
      <c r="D32" s="84" t="s">
        <v>104</v>
      </c>
      <c r="E32" s="84"/>
      <c r="F32" s="117"/>
      <c r="G32" s="84" t="s">
        <v>96</v>
      </c>
      <c r="H32" s="118"/>
      <c r="I32" s="116"/>
      <c r="J32" s="88"/>
      <c r="K32" s="80"/>
      <c r="L32" s="80"/>
      <c r="M32" s="80"/>
      <c r="N32" s="80"/>
      <c r="O32" s="80"/>
      <c r="P32" s="80"/>
      <c r="Q32" s="80"/>
      <c r="R32" s="80"/>
      <c r="S32" s="80"/>
      <c r="T32" s="80"/>
      <c r="U32" s="80"/>
      <c r="V32" s="80"/>
      <c r="W32" s="80"/>
      <c r="X32" s="80"/>
      <c r="Y32" s="80"/>
      <c r="Z32" s="80"/>
    </row>
    <row r="33" spans="1:26" ht="12.75" customHeight="1" x14ac:dyDescent="0.25">
      <c r="A33" s="80"/>
      <c r="B33" s="88"/>
      <c r="C33" s="88"/>
      <c r="D33" s="84" t="s">
        <v>104</v>
      </c>
      <c r="E33" s="84"/>
      <c r="F33" s="117"/>
      <c r="G33" s="84" t="s">
        <v>96</v>
      </c>
      <c r="H33" s="118"/>
      <c r="I33" s="116"/>
      <c r="J33" s="88"/>
      <c r="K33" s="80"/>
      <c r="L33" s="80"/>
      <c r="M33" s="80"/>
      <c r="N33" s="80"/>
      <c r="O33" s="80"/>
      <c r="P33" s="80"/>
      <c r="Q33" s="80"/>
      <c r="R33" s="80"/>
      <c r="S33" s="80"/>
      <c r="T33" s="80"/>
      <c r="U33" s="80"/>
      <c r="V33" s="80"/>
      <c r="W33" s="80"/>
      <c r="X33" s="80"/>
      <c r="Y33" s="80"/>
      <c r="Z33" s="80"/>
    </row>
    <row r="34" spans="1:26" ht="12.75" customHeight="1" x14ac:dyDescent="0.25">
      <c r="A34" s="80"/>
      <c r="B34" s="88"/>
      <c r="C34" s="88"/>
      <c r="D34" s="80"/>
      <c r="E34" s="88"/>
      <c r="F34" s="114" t="s">
        <v>105</v>
      </c>
      <c r="G34" s="84"/>
      <c r="H34" s="119"/>
      <c r="I34" s="84" t="s">
        <v>96</v>
      </c>
      <c r="J34" s="120">
        <f>SUM(H24:H33)</f>
        <v>0</v>
      </c>
      <c r="K34" s="80"/>
      <c r="L34" s="80"/>
      <c r="M34" s="80"/>
      <c r="N34" s="80"/>
      <c r="O34" s="80"/>
      <c r="P34" s="80"/>
      <c r="Q34" s="80"/>
      <c r="R34" s="80"/>
      <c r="S34" s="80"/>
      <c r="T34" s="80"/>
      <c r="U34" s="80"/>
      <c r="V34" s="80"/>
      <c r="W34" s="80"/>
      <c r="X34" s="80"/>
      <c r="Y34" s="80"/>
      <c r="Z34" s="80"/>
    </row>
    <row r="35" spans="1:26" ht="12.75" customHeight="1" x14ac:dyDescent="0.25">
      <c r="A35" s="80"/>
      <c r="B35" s="88"/>
      <c r="C35" s="88"/>
      <c r="D35" s="80"/>
      <c r="E35" s="88"/>
      <c r="F35" s="114"/>
      <c r="G35" s="84"/>
      <c r="H35" s="121"/>
      <c r="I35" s="84"/>
      <c r="J35" s="121"/>
      <c r="K35" s="80"/>
      <c r="L35" s="80"/>
      <c r="M35" s="80"/>
      <c r="N35" s="80"/>
      <c r="O35" s="80"/>
      <c r="P35" s="80"/>
      <c r="Q35" s="80"/>
      <c r="R35" s="80"/>
      <c r="S35" s="80"/>
      <c r="T35" s="80"/>
      <c r="U35" s="80"/>
      <c r="V35" s="80"/>
      <c r="W35" s="80"/>
      <c r="X35" s="80"/>
      <c r="Y35" s="80"/>
      <c r="Z35" s="80"/>
    </row>
    <row r="36" spans="1:26" ht="12.75" customHeight="1" x14ac:dyDescent="0.25">
      <c r="A36" s="80"/>
      <c r="B36" s="114" t="s">
        <v>106</v>
      </c>
      <c r="C36" s="88"/>
      <c r="D36" s="84" t="s">
        <v>70</v>
      </c>
      <c r="E36" s="84"/>
      <c r="F36" s="122"/>
      <c r="G36" s="84" t="s">
        <v>96</v>
      </c>
      <c r="H36" s="112"/>
      <c r="I36" s="84"/>
      <c r="J36" s="83"/>
      <c r="K36" s="80"/>
      <c r="L36" s="80"/>
      <c r="M36" s="80"/>
      <c r="N36" s="80"/>
      <c r="O36" s="80"/>
      <c r="P36" s="80"/>
      <c r="Q36" s="80"/>
      <c r="R36" s="80"/>
      <c r="S36" s="80"/>
      <c r="T36" s="80"/>
      <c r="U36" s="80"/>
      <c r="V36" s="80"/>
      <c r="W36" s="80"/>
      <c r="X36" s="80"/>
      <c r="Y36" s="80"/>
      <c r="Z36" s="80"/>
    </row>
    <row r="37" spans="1:26" ht="12.75" customHeight="1" x14ac:dyDescent="0.25">
      <c r="A37" s="80"/>
      <c r="B37" s="114"/>
      <c r="C37" s="88"/>
      <c r="D37" s="84" t="s">
        <v>70</v>
      </c>
      <c r="E37" s="84"/>
      <c r="F37" s="122"/>
      <c r="G37" s="84" t="s">
        <v>96</v>
      </c>
      <c r="H37" s="112"/>
      <c r="I37" s="84"/>
      <c r="J37" s="83"/>
      <c r="K37" s="80"/>
      <c r="L37" s="80"/>
      <c r="M37" s="80"/>
      <c r="N37" s="80"/>
      <c r="O37" s="80"/>
      <c r="P37" s="80"/>
      <c r="Q37" s="80"/>
      <c r="R37" s="80"/>
      <c r="S37" s="80"/>
      <c r="T37" s="80"/>
      <c r="U37" s="80"/>
      <c r="V37" s="80"/>
      <c r="W37" s="80"/>
      <c r="X37" s="80"/>
      <c r="Y37" s="80"/>
      <c r="Z37" s="80"/>
    </row>
    <row r="38" spans="1:26" ht="12.75" customHeight="1" x14ac:dyDescent="0.25">
      <c r="A38" s="80"/>
      <c r="B38" s="88"/>
      <c r="C38" s="88"/>
      <c r="D38" s="84" t="s">
        <v>70</v>
      </c>
      <c r="E38" s="84"/>
      <c r="F38" s="123"/>
      <c r="G38" s="84" t="s">
        <v>96</v>
      </c>
      <c r="H38" s="118"/>
      <c r="I38" s="84"/>
      <c r="J38" s="83"/>
      <c r="K38" s="80"/>
      <c r="L38" s="80"/>
      <c r="M38" s="80"/>
      <c r="N38" s="80"/>
      <c r="O38" s="80"/>
      <c r="P38" s="80"/>
      <c r="Q38" s="80"/>
      <c r="R38" s="80"/>
      <c r="S38" s="80"/>
      <c r="T38" s="80"/>
      <c r="U38" s="80"/>
      <c r="V38" s="80"/>
      <c r="W38" s="80"/>
      <c r="X38" s="80"/>
      <c r="Y38" s="80"/>
      <c r="Z38" s="80"/>
    </row>
    <row r="39" spans="1:26" ht="12.75" customHeight="1" x14ac:dyDescent="0.25">
      <c r="A39" s="80"/>
      <c r="B39" s="88"/>
      <c r="C39" s="88"/>
      <c r="D39" s="80"/>
      <c r="E39" s="88"/>
      <c r="F39" s="114" t="s">
        <v>107</v>
      </c>
      <c r="G39" s="80"/>
      <c r="H39" s="80"/>
      <c r="I39" s="84" t="s">
        <v>96</v>
      </c>
      <c r="J39" s="120">
        <f>SUM(H36:H38)</f>
        <v>0</v>
      </c>
      <c r="K39" s="80"/>
      <c r="L39" s="80"/>
      <c r="M39" s="80"/>
      <c r="N39" s="80"/>
      <c r="O39" s="80"/>
      <c r="P39" s="80"/>
      <c r="Q39" s="80"/>
      <c r="R39" s="80"/>
      <c r="S39" s="80"/>
      <c r="T39" s="80"/>
      <c r="U39" s="80"/>
      <c r="V39" s="80"/>
      <c r="W39" s="80"/>
      <c r="X39" s="80"/>
      <c r="Y39" s="80"/>
      <c r="Z39" s="80"/>
    </row>
    <row r="40" spans="1:26" ht="12.75" customHeight="1" x14ac:dyDescent="0.25">
      <c r="A40" s="80"/>
      <c r="B40" s="88"/>
      <c r="C40" s="88"/>
      <c r="D40" s="114"/>
      <c r="E40" s="88"/>
      <c r="F40" s="88"/>
      <c r="G40" s="84"/>
      <c r="H40" s="121"/>
      <c r="I40" s="84"/>
      <c r="J40" s="83"/>
      <c r="K40" s="80"/>
      <c r="L40" s="80"/>
      <c r="M40" s="80"/>
      <c r="N40" s="80"/>
      <c r="O40" s="80"/>
      <c r="P40" s="80"/>
      <c r="Q40" s="80"/>
      <c r="R40" s="80"/>
      <c r="S40" s="80"/>
      <c r="T40" s="80"/>
      <c r="U40" s="80"/>
      <c r="V40" s="80"/>
      <c r="W40" s="80"/>
      <c r="X40" s="80"/>
      <c r="Y40" s="80"/>
      <c r="Z40" s="80"/>
    </row>
    <row r="41" spans="1:26" ht="12.75" customHeight="1" x14ac:dyDescent="0.25">
      <c r="A41" s="80"/>
      <c r="B41" s="114" t="s">
        <v>108</v>
      </c>
      <c r="C41" s="88"/>
      <c r="D41" s="88"/>
      <c r="E41" s="88"/>
      <c r="F41" s="88"/>
      <c r="G41" s="88"/>
      <c r="H41" s="88"/>
      <c r="I41" s="84" t="s">
        <v>96</v>
      </c>
      <c r="J41" s="124">
        <f>J22-J34+J39</f>
        <v>0</v>
      </c>
      <c r="K41" s="80"/>
      <c r="L41" s="80"/>
      <c r="M41" s="80"/>
      <c r="N41" s="80"/>
      <c r="O41" s="80"/>
      <c r="P41" s="80"/>
      <c r="Q41" s="80"/>
      <c r="R41" s="80"/>
      <c r="S41" s="80"/>
      <c r="T41" s="80"/>
      <c r="U41" s="80"/>
      <c r="V41" s="80"/>
      <c r="W41" s="80"/>
      <c r="X41" s="80"/>
      <c r="Y41" s="80"/>
      <c r="Z41" s="80"/>
    </row>
    <row r="42" spans="1:26" ht="12.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sheetProtection sheet="1" objects="1" scenarios="1"/>
  <pageMargins left="0.75" right="0.75" top="0.75" bottom="0.75" header="0" footer="0"/>
  <pageSetup scale="96" orientation="landscape"/>
  <headerFooter>
    <oddFooter>&amp;L***This is NOT to be used as the official audit.  These are what the numbers should be when the Trustees complete their own audit if everything was entered accurately and in its entirety.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April, "&amp;'Fill Out Info About Aux First!'!I12+1</f>
        <v>Treasurer's Report for April,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April,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March!J51</f>
        <v xml:space="preserve"> Fund</v>
      </c>
      <c r="K6" s="55" t="str">
        <f>March!K51</f>
        <v xml:space="preserve"> Fund</v>
      </c>
      <c r="L6" s="55" t="s">
        <v>67</v>
      </c>
      <c r="M6" s="13"/>
      <c r="N6" s="13"/>
      <c r="O6" s="13"/>
      <c r="P6" s="13"/>
      <c r="Q6" s="13"/>
      <c r="R6" s="13"/>
      <c r="S6" s="13"/>
      <c r="T6" s="13"/>
      <c r="U6" s="13"/>
      <c r="V6" s="13"/>
      <c r="W6" s="13"/>
      <c r="X6" s="13"/>
      <c r="Y6" s="13"/>
      <c r="Z6" s="13"/>
    </row>
    <row r="7" spans="1:26" ht="18.75" customHeight="1" x14ac:dyDescent="0.3">
      <c r="A7" s="129" t="str">
        <f>"As of March 31, "&amp;'Fill Out Info About Aux First!'!I12+1</f>
        <v>As of March 31, 1</v>
      </c>
      <c r="B7" s="126"/>
      <c r="C7" s="127"/>
      <c r="D7" s="79">
        <f>March!D52</f>
        <v>0</v>
      </c>
      <c r="E7" s="79">
        <f>March!E52</f>
        <v>0</v>
      </c>
      <c r="F7" s="79">
        <f>March!F52</f>
        <v>0</v>
      </c>
      <c r="G7" s="79">
        <f>March!G52</f>
        <v>0</v>
      </c>
      <c r="H7" s="79">
        <f>March!H52</f>
        <v>0</v>
      </c>
      <c r="I7" s="79">
        <f>March!I52</f>
        <v>0</v>
      </c>
      <c r="J7" s="79">
        <f>March!J52</f>
        <v>0</v>
      </c>
      <c r="K7" s="79">
        <f>March!K52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April,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April 30, "&amp;'Fill Out Info About Aux First!'!I12+1</f>
        <v>As of April 30,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8" priority="1" operator="containsText" text="ERROR">
      <formula>NOT(ISERROR(SEARCH(("ERROR"),(C9))))</formula>
    </cfRule>
  </conditionalFormatting>
  <conditionalFormatting sqref="C9">
    <cfRule type="containsText" dxfId="7" priority="2" operator="containsText" text="ERROR">
      <formula>NOT(ISERROR(SEARCH(("ERROR"),(C9))))</formula>
    </cfRule>
  </conditionalFormatting>
  <conditionalFormatting sqref="C9">
    <cfRule type="containsText" dxfId="6"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May, "&amp;'Fill Out Info About Aux First!'!I12+1</f>
        <v>Treasurer's Report for May,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May,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April!J51</f>
        <v xml:space="preserve"> Fund</v>
      </c>
      <c r="K6" s="55" t="str">
        <f>April!K51</f>
        <v xml:space="preserve"> Fund</v>
      </c>
      <c r="L6" s="55" t="s">
        <v>67</v>
      </c>
      <c r="M6" s="13"/>
      <c r="N6" s="13"/>
      <c r="O6" s="13"/>
      <c r="P6" s="13"/>
      <c r="Q6" s="13"/>
      <c r="R6" s="13"/>
      <c r="S6" s="13"/>
      <c r="T6" s="13"/>
      <c r="U6" s="13"/>
      <c r="V6" s="13"/>
      <c r="W6" s="13"/>
      <c r="X6" s="13"/>
      <c r="Y6" s="13"/>
      <c r="Z6" s="13"/>
    </row>
    <row r="7" spans="1:26" ht="18.75" customHeight="1" x14ac:dyDescent="0.3">
      <c r="A7" s="129" t="str">
        <f>"As of April 30, "&amp;'Fill Out Info About Aux First!'!I12+1</f>
        <v>As of April 30, 1</v>
      </c>
      <c r="B7" s="126"/>
      <c r="C7" s="127"/>
      <c r="D7" s="79">
        <f>April!D52</f>
        <v>0</v>
      </c>
      <c r="E7" s="79">
        <f>April!E52</f>
        <v>0</v>
      </c>
      <c r="F7" s="79">
        <f>April!F52</f>
        <v>0</v>
      </c>
      <c r="G7" s="79">
        <f>April!G52</f>
        <v>0</v>
      </c>
      <c r="H7" s="79">
        <f>April!H52</f>
        <v>0</v>
      </c>
      <c r="I7" s="79">
        <f>April!I52</f>
        <v>0</v>
      </c>
      <c r="J7" s="79">
        <f>April!J52</f>
        <v>0</v>
      </c>
      <c r="K7" s="79">
        <f>April!K52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May,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May 31, "&amp;'Fill Out Info About Aux First!'!I12+1</f>
        <v>As of May 31,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5" priority="1" operator="containsText" text="ERROR">
      <formula>NOT(ISERROR(SEARCH(("ERROR"),(C9))))</formula>
    </cfRule>
  </conditionalFormatting>
  <conditionalFormatting sqref="C9">
    <cfRule type="containsText" dxfId="4" priority="2" operator="containsText" text="ERROR">
      <formula>NOT(ISERROR(SEARCH(("ERROR"),(C9))))</formula>
    </cfRule>
  </conditionalFormatting>
  <conditionalFormatting sqref="C9">
    <cfRule type="containsText" dxfId="3"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ySplit="4" topLeftCell="A5" activePane="bottomLeft" state="frozen"/>
      <selection pane="bottomLeft" activeCell="A15" sqref="A15:XFD15"/>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June, "&amp;'Fill Out Info About Aux First!'!I12+1</f>
        <v>Treasurer's Report for June, 1</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Beginning Fund Balances for the Treasurer's Report for June, 1</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May!J51</f>
        <v xml:space="preserve"> Fund</v>
      </c>
      <c r="K6" s="55" t="str">
        <f>May!K51</f>
        <v xml:space="preserve"> Fund</v>
      </c>
      <c r="L6" s="55" t="s">
        <v>67</v>
      </c>
      <c r="M6" s="13"/>
      <c r="N6" s="13"/>
      <c r="O6" s="13"/>
      <c r="P6" s="13"/>
      <c r="Q6" s="13"/>
      <c r="R6" s="13"/>
      <c r="S6" s="13"/>
      <c r="T6" s="13"/>
      <c r="U6" s="13"/>
      <c r="V6" s="13"/>
      <c r="W6" s="13"/>
      <c r="X6" s="13"/>
      <c r="Y6" s="13"/>
      <c r="Z6" s="13"/>
    </row>
    <row r="7" spans="1:26" ht="18.75" customHeight="1" x14ac:dyDescent="0.3">
      <c r="A7" s="129" t="str">
        <f>"As of May 31, "&amp;'Fill Out Info About Aux First!'!I12+1</f>
        <v>As of May 31, 1</v>
      </c>
      <c r="B7" s="126"/>
      <c r="C7" s="127"/>
      <c r="D7" s="79">
        <f>May!D52</f>
        <v>0</v>
      </c>
      <c r="E7" s="79">
        <f>May!E52</f>
        <v>0</v>
      </c>
      <c r="F7" s="79">
        <f>May!F52</f>
        <v>0</v>
      </c>
      <c r="G7" s="79">
        <f>May!G52</f>
        <v>0</v>
      </c>
      <c r="H7" s="79">
        <f>May!H52</f>
        <v>0</v>
      </c>
      <c r="I7" s="79">
        <f>May!I52</f>
        <v>0</v>
      </c>
      <c r="J7" s="79">
        <f>May!J52</f>
        <v>0</v>
      </c>
      <c r="K7" s="79">
        <f>May!K52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Ending Fund Balances for the Treasurer's Report for June, 1</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June 30, "&amp;'Fill Out Info About Aux First!'!I12+1</f>
        <v>As of June 30, 1</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2" priority="1" operator="containsText" text="ERROR">
      <formula>NOT(ISERROR(SEARCH(("ERROR"),(C9))))</formula>
    </cfRule>
  </conditionalFormatting>
  <conditionalFormatting sqref="C9">
    <cfRule type="containsText" dxfId="1" priority="2" operator="containsText" text="ERROR">
      <formula>NOT(ISERROR(SEARCH(("ERROR"),(C9))))</formula>
    </cfRule>
  </conditionalFormatting>
  <conditionalFormatting sqref="C9">
    <cfRule type="containsText" dxfId="0"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Z1000"/>
  <sheetViews>
    <sheetView showGridLines="0" workbookViewId="0"/>
  </sheetViews>
  <sheetFormatPr defaultColWidth="14.42578125" defaultRowHeight="15" customHeight="1" x14ac:dyDescent="0.25"/>
  <cols>
    <col min="1" max="1" width="4.42578125" customWidth="1"/>
    <col min="2" max="2" width="22.28515625" customWidth="1"/>
    <col min="3" max="3" width="2.7109375" customWidth="1"/>
    <col min="4" max="4" width="20.7109375" customWidth="1"/>
    <col min="5" max="5" width="3.140625" customWidth="1"/>
    <col min="6" max="6" width="20.7109375" customWidth="1"/>
    <col min="7" max="7" width="3.140625" customWidth="1"/>
    <col min="8" max="8" width="20.7109375" customWidth="1"/>
    <col min="9" max="9" width="3.140625" customWidth="1"/>
    <col min="10" max="10" width="20.7109375" customWidth="1"/>
    <col min="11" max="26" width="8.7109375" customWidth="1"/>
  </cols>
  <sheetData>
    <row r="1" spans="1:26" ht="12.75" customHeight="1" x14ac:dyDescent="0.25">
      <c r="A1" s="80"/>
      <c r="B1" s="81" t="str">
        <f>"VFW AUXILIARY TO POST NO. "&amp;'Fill Out Info About Aux First!'!$I$3&amp;", DISTRICT "&amp;'Fill Out Info About Aux First!'!$I$15&amp;", DEPARTMENT OF "&amp;'Fill Out Info About Aux First!'!I9</f>
        <v xml:space="preserve">VFW AUXILIARY TO POST NO. , DISTRICT , DEPARTMENT OF </v>
      </c>
      <c r="C1" s="80"/>
      <c r="D1" s="82"/>
      <c r="E1" s="82"/>
      <c r="F1" s="82"/>
      <c r="G1" s="83"/>
      <c r="H1" s="83"/>
      <c r="I1" s="83"/>
      <c r="J1" s="83"/>
      <c r="K1" s="80"/>
      <c r="L1" s="80"/>
      <c r="M1" s="80"/>
      <c r="N1" s="80"/>
      <c r="O1" s="80"/>
      <c r="P1" s="80"/>
      <c r="Q1" s="80"/>
      <c r="R1" s="80"/>
      <c r="S1" s="80"/>
      <c r="T1" s="80"/>
      <c r="U1" s="80"/>
      <c r="V1" s="80"/>
      <c r="W1" s="80"/>
      <c r="X1" s="80"/>
      <c r="Y1" s="80"/>
      <c r="Z1" s="80"/>
    </row>
    <row r="2" spans="1:26" ht="12.75" customHeight="1" x14ac:dyDescent="0.25">
      <c r="A2" s="80"/>
      <c r="B2" s="81" t="s">
        <v>90</v>
      </c>
      <c r="C2" s="82"/>
      <c r="D2" s="82"/>
      <c r="E2" s="82"/>
      <c r="F2" s="82"/>
      <c r="G2" s="83"/>
      <c r="H2" s="83"/>
      <c r="I2" s="83"/>
      <c r="J2" s="83"/>
      <c r="K2" s="80"/>
      <c r="L2" s="80"/>
      <c r="M2" s="80"/>
      <c r="N2" s="80"/>
      <c r="O2" s="80"/>
      <c r="P2" s="80"/>
      <c r="Q2" s="80"/>
      <c r="R2" s="80"/>
      <c r="S2" s="80"/>
      <c r="T2" s="80"/>
      <c r="U2" s="80"/>
      <c r="V2" s="80"/>
      <c r="W2" s="80"/>
      <c r="X2" s="80"/>
      <c r="Y2" s="80"/>
      <c r="Z2" s="80"/>
    </row>
    <row r="3" spans="1:26" ht="12.75" customHeight="1" x14ac:dyDescent="0.25">
      <c r="A3" s="80"/>
      <c r="B3" s="83"/>
      <c r="C3" s="83"/>
      <c r="D3" s="83"/>
      <c r="E3" s="83"/>
      <c r="F3" s="83"/>
      <c r="G3" s="83"/>
      <c r="H3" s="83"/>
      <c r="I3" s="83"/>
      <c r="J3" s="83"/>
      <c r="K3" s="80"/>
      <c r="L3" s="80"/>
      <c r="M3" s="80"/>
      <c r="N3" s="80"/>
      <c r="O3" s="80"/>
      <c r="P3" s="80"/>
      <c r="Q3" s="80"/>
      <c r="R3" s="80"/>
      <c r="S3" s="80"/>
      <c r="T3" s="80"/>
      <c r="U3" s="80"/>
      <c r="V3" s="80"/>
      <c r="W3" s="80"/>
      <c r="X3" s="80"/>
      <c r="Y3" s="80"/>
      <c r="Z3" s="80"/>
    </row>
    <row r="4" spans="1:26" ht="12.75" customHeight="1" x14ac:dyDescent="0.25">
      <c r="A4" s="80"/>
      <c r="B4" s="84" t="s">
        <v>91</v>
      </c>
      <c r="C4" s="85" t="str">
        <f>" APRIL 1, "&amp;'Fill Out Info About Aux First!'!$I$12+1&amp;" THROUGH JUNE 30, "&amp;'Fill Out Info About Aux First!'!I12+1</f>
        <v xml:space="preserve"> APRIL 1, 1 THROUGH JUNE 30, 1</v>
      </c>
      <c r="D4" s="86"/>
      <c r="E4" s="87"/>
      <c r="F4" s="87"/>
      <c r="G4" s="83"/>
      <c r="H4" s="83"/>
      <c r="I4" s="83"/>
      <c r="J4" s="83"/>
      <c r="K4" s="80"/>
      <c r="L4" s="80"/>
      <c r="M4" s="80"/>
      <c r="N4" s="80"/>
      <c r="O4" s="80"/>
      <c r="P4" s="80"/>
      <c r="Q4" s="80"/>
      <c r="R4" s="80"/>
      <c r="S4" s="80"/>
      <c r="T4" s="80"/>
      <c r="U4" s="80"/>
      <c r="V4" s="80"/>
      <c r="W4" s="80"/>
      <c r="X4" s="80"/>
      <c r="Y4" s="80"/>
      <c r="Z4" s="80"/>
    </row>
    <row r="5" spans="1:26" ht="12.75" customHeight="1" x14ac:dyDescent="0.25">
      <c r="A5" s="80"/>
      <c r="B5" s="88"/>
      <c r="C5" s="88"/>
      <c r="D5" s="88"/>
      <c r="E5" s="88"/>
      <c r="F5" s="88"/>
      <c r="G5" s="88"/>
      <c r="H5" s="88"/>
      <c r="I5" s="88"/>
      <c r="J5" s="88"/>
      <c r="K5" s="80"/>
      <c r="L5" s="80"/>
      <c r="M5" s="80"/>
      <c r="N5" s="80"/>
      <c r="O5" s="80"/>
      <c r="P5" s="80"/>
      <c r="Q5" s="80"/>
      <c r="R5" s="80"/>
      <c r="S5" s="80"/>
      <c r="T5" s="80"/>
      <c r="U5" s="80"/>
      <c r="V5" s="80"/>
      <c r="W5" s="80"/>
      <c r="X5" s="80"/>
      <c r="Y5" s="80"/>
      <c r="Z5" s="80"/>
    </row>
    <row r="6" spans="1:26" ht="12.75" customHeight="1" x14ac:dyDescent="0.25">
      <c r="A6" s="80"/>
      <c r="B6" s="89"/>
      <c r="C6" s="90"/>
      <c r="D6" s="91" t="s">
        <v>92</v>
      </c>
      <c r="E6" s="90"/>
      <c r="F6" s="91"/>
      <c r="G6" s="90"/>
      <c r="H6" s="91"/>
      <c r="I6" s="90"/>
      <c r="J6" s="91" t="s">
        <v>92</v>
      </c>
      <c r="K6" s="80"/>
      <c r="L6" s="80"/>
      <c r="M6" s="80"/>
      <c r="N6" s="80"/>
      <c r="O6" s="80"/>
      <c r="P6" s="80"/>
      <c r="Q6" s="80"/>
      <c r="R6" s="80"/>
      <c r="S6" s="80"/>
      <c r="T6" s="80"/>
      <c r="U6" s="80"/>
      <c r="V6" s="80"/>
      <c r="W6" s="80"/>
      <c r="X6" s="80"/>
      <c r="Y6" s="80"/>
      <c r="Z6" s="80"/>
    </row>
    <row r="7" spans="1:26" ht="12.75" customHeight="1" x14ac:dyDescent="0.25">
      <c r="A7" s="80"/>
      <c r="B7" s="92" t="s">
        <v>93</v>
      </c>
      <c r="C7" s="93"/>
      <c r="D7" s="94" t="s">
        <v>94</v>
      </c>
      <c r="E7" s="93"/>
      <c r="F7" s="94" t="s">
        <v>69</v>
      </c>
      <c r="G7" s="93"/>
      <c r="H7" s="94" t="s">
        <v>76</v>
      </c>
      <c r="I7" s="93"/>
      <c r="J7" s="94" t="s">
        <v>95</v>
      </c>
      <c r="K7" s="80"/>
      <c r="L7" s="80"/>
      <c r="M7" s="80"/>
      <c r="N7" s="80"/>
      <c r="O7" s="80"/>
      <c r="P7" s="80"/>
      <c r="Q7" s="80"/>
      <c r="R7" s="80"/>
      <c r="S7" s="80"/>
      <c r="T7" s="80"/>
      <c r="U7" s="80"/>
      <c r="V7" s="80"/>
      <c r="W7" s="80"/>
      <c r="X7" s="80"/>
      <c r="Y7" s="80"/>
      <c r="Z7" s="80"/>
    </row>
    <row r="8" spans="1:26" ht="12.75" customHeight="1" x14ac:dyDescent="0.25">
      <c r="A8" s="80"/>
      <c r="B8" s="95" t="s">
        <v>50</v>
      </c>
      <c r="C8" s="96" t="s">
        <v>96</v>
      </c>
      <c r="D8" s="97">
        <f>March!D52</f>
        <v>0</v>
      </c>
      <c r="E8" s="96" t="s">
        <v>96</v>
      </c>
      <c r="F8" s="97">
        <f>April!D27+May!D27+June!D27</f>
        <v>0</v>
      </c>
      <c r="G8" s="96" t="s">
        <v>96</v>
      </c>
      <c r="H8" s="97">
        <f>April!D47+May!D47+June!D47</f>
        <v>0</v>
      </c>
      <c r="I8" s="96" t="s">
        <v>96</v>
      </c>
      <c r="J8" s="97">
        <f t="shared" ref="J8:J15" si="0">D8+F8-H8</f>
        <v>0</v>
      </c>
      <c r="K8" s="80"/>
      <c r="L8" s="80"/>
      <c r="M8" s="80"/>
      <c r="N8" s="80"/>
      <c r="O8" s="80"/>
      <c r="P8" s="80"/>
      <c r="Q8" s="80"/>
      <c r="R8" s="80"/>
      <c r="S8" s="80"/>
      <c r="T8" s="80"/>
      <c r="U8" s="80"/>
      <c r="V8" s="80"/>
      <c r="W8" s="80"/>
      <c r="X8" s="80"/>
      <c r="Y8" s="80"/>
      <c r="Z8" s="80"/>
    </row>
    <row r="9" spans="1:26" ht="12.75" customHeight="1" x14ac:dyDescent="0.25">
      <c r="A9" s="80"/>
      <c r="B9" s="98" t="s">
        <v>97</v>
      </c>
      <c r="C9" s="96" t="s">
        <v>96</v>
      </c>
      <c r="D9" s="99">
        <f>March!E52</f>
        <v>0</v>
      </c>
      <c r="E9" s="96" t="s">
        <v>96</v>
      </c>
      <c r="F9" s="99">
        <f>April!E27+May!E27+June!E27</f>
        <v>0</v>
      </c>
      <c r="G9" s="96" t="s">
        <v>96</v>
      </c>
      <c r="H9" s="99">
        <f>April!E47+May!E47+June!E47</f>
        <v>0</v>
      </c>
      <c r="I9" s="96" t="s">
        <v>96</v>
      </c>
      <c r="J9" s="99">
        <f t="shared" si="0"/>
        <v>0</v>
      </c>
      <c r="K9" s="80"/>
      <c r="L9" s="80"/>
      <c r="M9" s="80"/>
      <c r="N9" s="80"/>
      <c r="O9" s="80"/>
      <c r="P9" s="80"/>
      <c r="Q9" s="80"/>
      <c r="R9" s="80"/>
      <c r="S9" s="80"/>
      <c r="T9" s="80"/>
      <c r="U9" s="80"/>
      <c r="V9" s="80"/>
      <c r="W9" s="80"/>
      <c r="X9" s="80"/>
      <c r="Y9" s="80"/>
      <c r="Z9" s="80"/>
    </row>
    <row r="10" spans="1:26" ht="12.75" customHeight="1" x14ac:dyDescent="0.25">
      <c r="A10" s="80"/>
      <c r="B10" s="98" t="s">
        <v>52</v>
      </c>
      <c r="C10" s="96" t="s">
        <v>96</v>
      </c>
      <c r="D10" s="99">
        <f>March!F52</f>
        <v>0</v>
      </c>
      <c r="E10" s="96" t="s">
        <v>96</v>
      </c>
      <c r="F10" s="99">
        <f>April!F27+May!F27+June!F27</f>
        <v>0</v>
      </c>
      <c r="G10" s="96" t="s">
        <v>96</v>
      </c>
      <c r="H10" s="99">
        <f>April!F47+May!F47+June!F47</f>
        <v>0</v>
      </c>
      <c r="I10" s="96" t="s">
        <v>96</v>
      </c>
      <c r="J10" s="99">
        <f t="shared" si="0"/>
        <v>0</v>
      </c>
      <c r="K10" s="80"/>
      <c r="L10" s="80"/>
      <c r="M10" s="80"/>
      <c r="N10" s="80"/>
      <c r="O10" s="80"/>
      <c r="P10" s="80"/>
      <c r="Q10" s="80"/>
      <c r="R10" s="80"/>
      <c r="S10" s="80"/>
      <c r="T10" s="80"/>
      <c r="U10" s="80"/>
      <c r="V10" s="80"/>
      <c r="W10" s="80"/>
      <c r="X10" s="80"/>
      <c r="Y10" s="80"/>
      <c r="Z10" s="80"/>
    </row>
    <row r="11" spans="1:26" ht="12.75" customHeight="1" x14ac:dyDescent="0.25">
      <c r="A11" s="80"/>
      <c r="B11" s="98" t="s">
        <v>53</v>
      </c>
      <c r="C11" s="96" t="s">
        <v>96</v>
      </c>
      <c r="D11" s="99">
        <f>March!G52</f>
        <v>0</v>
      </c>
      <c r="E11" s="96" t="s">
        <v>96</v>
      </c>
      <c r="F11" s="99">
        <f>April!G27+May!G27+June!G27</f>
        <v>0</v>
      </c>
      <c r="G11" s="96" t="s">
        <v>96</v>
      </c>
      <c r="H11" s="99">
        <f>April!G47+May!G47+June!G47</f>
        <v>0</v>
      </c>
      <c r="I11" s="96" t="s">
        <v>96</v>
      </c>
      <c r="J11" s="99">
        <f t="shared" si="0"/>
        <v>0</v>
      </c>
      <c r="K11" s="80"/>
      <c r="L11" s="80"/>
      <c r="M11" s="80"/>
      <c r="N11" s="80"/>
      <c r="O11" s="80"/>
      <c r="P11" s="80"/>
      <c r="Q11" s="80"/>
      <c r="R11" s="80"/>
      <c r="S11" s="80"/>
      <c r="T11" s="80"/>
      <c r="U11" s="80"/>
      <c r="V11" s="80"/>
      <c r="W11" s="80"/>
      <c r="X11" s="80"/>
      <c r="Y11" s="80"/>
      <c r="Z11" s="80"/>
    </row>
    <row r="12" spans="1:26" ht="12.75" customHeight="1" x14ac:dyDescent="0.25">
      <c r="A12" s="80"/>
      <c r="B12" s="98" t="s">
        <v>54</v>
      </c>
      <c r="C12" s="96" t="s">
        <v>96</v>
      </c>
      <c r="D12" s="99">
        <f>March!H52</f>
        <v>0</v>
      </c>
      <c r="E12" s="96" t="s">
        <v>96</v>
      </c>
      <c r="F12" s="99">
        <f>April!H27+May!H27+June!H27</f>
        <v>0</v>
      </c>
      <c r="G12" s="96" t="s">
        <v>96</v>
      </c>
      <c r="H12" s="99">
        <f>April!H47+May!H47+June!H47</f>
        <v>0</v>
      </c>
      <c r="I12" s="96" t="s">
        <v>96</v>
      </c>
      <c r="J12" s="99">
        <f t="shared" si="0"/>
        <v>0</v>
      </c>
      <c r="K12" s="80"/>
      <c r="L12" s="80"/>
      <c r="M12" s="80"/>
      <c r="N12" s="80"/>
      <c r="O12" s="80"/>
      <c r="P12" s="80"/>
      <c r="Q12" s="80"/>
      <c r="R12" s="80"/>
      <c r="S12" s="80"/>
      <c r="T12" s="80"/>
      <c r="U12" s="80"/>
      <c r="V12" s="80"/>
      <c r="W12" s="80"/>
      <c r="X12" s="80"/>
      <c r="Y12" s="80"/>
      <c r="Z12" s="80"/>
    </row>
    <row r="13" spans="1:26" ht="12.75" customHeight="1" x14ac:dyDescent="0.25">
      <c r="A13" s="80"/>
      <c r="B13" s="98" t="s">
        <v>55</v>
      </c>
      <c r="C13" s="96" t="s">
        <v>96</v>
      </c>
      <c r="D13" s="99">
        <f>March!I52</f>
        <v>0</v>
      </c>
      <c r="E13" s="96" t="s">
        <v>96</v>
      </c>
      <c r="F13" s="99">
        <f>April!I27+May!I27+June!I27</f>
        <v>0</v>
      </c>
      <c r="G13" s="96" t="s">
        <v>96</v>
      </c>
      <c r="H13" s="99">
        <f>April!I47+May!I47+June!I47</f>
        <v>0</v>
      </c>
      <c r="I13" s="96" t="s">
        <v>96</v>
      </c>
      <c r="J13" s="99">
        <f t="shared" si="0"/>
        <v>0</v>
      </c>
      <c r="K13" s="80"/>
      <c r="L13" s="80"/>
      <c r="M13" s="80"/>
      <c r="N13" s="80"/>
      <c r="O13" s="80"/>
      <c r="P13" s="80"/>
      <c r="Q13" s="80"/>
      <c r="R13" s="80"/>
      <c r="S13" s="80"/>
      <c r="T13" s="80"/>
      <c r="U13" s="80"/>
      <c r="V13" s="80"/>
      <c r="W13" s="80"/>
      <c r="X13" s="80"/>
      <c r="Y13" s="80"/>
      <c r="Z13" s="80"/>
    </row>
    <row r="14" spans="1:26" ht="12.75" customHeight="1" x14ac:dyDescent="0.25">
      <c r="A14" s="80"/>
      <c r="B14" s="98" t="str">
        <f>'Jan-Mar Qtrly Rpt'!B14</f>
        <v xml:space="preserve"> Fund</v>
      </c>
      <c r="C14" s="96" t="s">
        <v>96</v>
      </c>
      <c r="D14" s="99">
        <f>March!J52</f>
        <v>0</v>
      </c>
      <c r="E14" s="96" t="s">
        <v>96</v>
      </c>
      <c r="F14" s="99">
        <f>April!J27+May!J27+June!J27</f>
        <v>0</v>
      </c>
      <c r="G14" s="96" t="s">
        <v>96</v>
      </c>
      <c r="H14" s="99">
        <f>April!J47+May!J47+June!J47</f>
        <v>0</v>
      </c>
      <c r="I14" s="96" t="s">
        <v>96</v>
      </c>
      <c r="J14" s="99">
        <f t="shared" si="0"/>
        <v>0</v>
      </c>
      <c r="K14" s="80"/>
      <c r="L14" s="80"/>
      <c r="M14" s="80"/>
      <c r="N14" s="80"/>
      <c r="O14" s="80"/>
      <c r="P14" s="80"/>
      <c r="Q14" s="80"/>
      <c r="R14" s="80"/>
      <c r="S14" s="80"/>
      <c r="T14" s="80"/>
      <c r="U14" s="80"/>
      <c r="V14" s="80"/>
      <c r="W14" s="80"/>
      <c r="X14" s="80"/>
      <c r="Y14" s="80"/>
      <c r="Z14" s="80"/>
    </row>
    <row r="15" spans="1:26" ht="12.75" customHeight="1" x14ac:dyDescent="0.25">
      <c r="A15" s="80"/>
      <c r="B15" s="98" t="str">
        <f>'Jan-Mar Qtrly Rpt'!B15</f>
        <v xml:space="preserve"> Fund</v>
      </c>
      <c r="C15" s="96" t="s">
        <v>96</v>
      </c>
      <c r="D15" s="99">
        <f>March!K52</f>
        <v>0</v>
      </c>
      <c r="E15" s="96" t="s">
        <v>96</v>
      </c>
      <c r="F15" s="99">
        <f>April!K27+May!K27+June!K27</f>
        <v>0</v>
      </c>
      <c r="G15" s="96" t="s">
        <v>96</v>
      </c>
      <c r="H15" s="99">
        <f>April!K47+May!K47+June!K47</f>
        <v>0</v>
      </c>
      <c r="I15" s="96" t="s">
        <v>96</v>
      </c>
      <c r="J15" s="99">
        <f t="shared" si="0"/>
        <v>0</v>
      </c>
      <c r="K15" s="80"/>
      <c r="L15" s="80"/>
      <c r="M15" s="80"/>
      <c r="N15" s="80"/>
      <c r="O15" s="80"/>
      <c r="P15" s="80"/>
      <c r="Q15" s="80"/>
      <c r="R15" s="80"/>
      <c r="S15" s="80"/>
      <c r="T15" s="80"/>
      <c r="U15" s="80"/>
      <c r="V15" s="80"/>
      <c r="W15" s="80"/>
      <c r="X15" s="80"/>
      <c r="Y15" s="80"/>
      <c r="Z15" s="80"/>
    </row>
    <row r="16" spans="1:26" ht="12.75" customHeight="1" x14ac:dyDescent="0.25">
      <c r="A16" s="80"/>
      <c r="B16" s="100" t="s">
        <v>98</v>
      </c>
      <c r="C16" s="101" t="s">
        <v>96</v>
      </c>
      <c r="D16" s="102">
        <f>SUM(D8:D15)</f>
        <v>0</v>
      </c>
      <c r="E16" s="101" t="s">
        <v>96</v>
      </c>
      <c r="F16" s="102">
        <f>SUM(F8:F15)</f>
        <v>0</v>
      </c>
      <c r="G16" s="96" t="s">
        <v>96</v>
      </c>
      <c r="H16" s="102">
        <f>SUM(H8:H15)</f>
        <v>0</v>
      </c>
      <c r="I16" s="96" t="s">
        <v>96</v>
      </c>
      <c r="J16" s="102">
        <f>SUM(J8:J15)</f>
        <v>0</v>
      </c>
      <c r="K16" s="80"/>
      <c r="L16" s="80"/>
      <c r="M16" s="80"/>
      <c r="N16" s="80"/>
      <c r="O16" s="80"/>
      <c r="P16" s="80"/>
      <c r="Q16" s="80"/>
      <c r="R16" s="80"/>
      <c r="S16" s="80"/>
      <c r="T16" s="80"/>
      <c r="U16" s="80"/>
      <c r="V16" s="80"/>
      <c r="W16" s="80"/>
      <c r="X16" s="80"/>
      <c r="Y16" s="80"/>
      <c r="Z16" s="80"/>
    </row>
    <row r="17" spans="1:26" ht="12.75" customHeight="1" x14ac:dyDescent="0.25">
      <c r="A17" s="80"/>
      <c r="B17" s="103" t="s">
        <v>99</v>
      </c>
      <c r="C17" s="104" t="s">
        <v>96</v>
      </c>
      <c r="D17" s="105"/>
      <c r="E17" s="104" t="s">
        <v>96</v>
      </c>
      <c r="F17" s="105"/>
      <c r="G17" s="104" t="s">
        <v>96</v>
      </c>
      <c r="H17" s="105"/>
      <c r="I17" s="104" t="s">
        <v>96</v>
      </c>
      <c r="J17" s="106">
        <f>D17+F17-H17</f>
        <v>0</v>
      </c>
      <c r="K17" s="80"/>
      <c r="L17" s="80"/>
      <c r="M17" s="80"/>
      <c r="N17" s="80"/>
      <c r="O17" s="80"/>
      <c r="P17" s="80"/>
      <c r="Q17" s="80"/>
      <c r="R17" s="80"/>
      <c r="S17" s="80"/>
      <c r="T17" s="80"/>
      <c r="U17" s="80"/>
      <c r="V17" s="80"/>
      <c r="W17" s="80"/>
      <c r="X17" s="80"/>
      <c r="Y17" s="80"/>
      <c r="Z17" s="80"/>
    </row>
    <row r="18" spans="1:26" ht="27.75" customHeight="1" x14ac:dyDescent="0.25">
      <c r="A18" s="80"/>
      <c r="B18" s="107" t="s">
        <v>100</v>
      </c>
      <c r="C18" s="101" t="s">
        <v>96</v>
      </c>
      <c r="D18" s="108">
        <f>D16+D17</f>
        <v>0</v>
      </c>
      <c r="E18" s="109" t="s">
        <v>96</v>
      </c>
      <c r="F18" s="108">
        <f>F16+F17</f>
        <v>0</v>
      </c>
      <c r="G18" s="109" t="s">
        <v>96</v>
      </c>
      <c r="H18" s="108">
        <f>H16+H17</f>
        <v>0</v>
      </c>
      <c r="I18" s="110" t="s">
        <v>96</v>
      </c>
      <c r="J18" s="108">
        <f>J16+J17</f>
        <v>0</v>
      </c>
      <c r="K18" s="80"/>
      <c r="L18" s="80"/>
      <c r="M18" s="80"/>
      <c r="N18" s="80"/>
      <c r="O18" s="80"/>
      <c r="P18" s="80"/>
      <c r="Q18" s="80"/>
      <c r="R18" s="80"/>
      <c r="S18" s="80"/>
      <c r="T18" s="80"/>
      <c r="U18" s="80"/>
      <c r="V18" s="80"/>
      <c r="W18" s="80"/>
      <c r="X18" s="80"/>
      <c r="Y18" s="80"/>
      <c r="Z18" s="80"/>
    </row>
    <row r="19" spans="1:26" ht="6" customHeight="1" x14ac:dyDescent="0.25">
      <c r="A19" s="80"/>
      <c r="B19" s="88"/>
      <c r="C19" s="88"/>
      <c r="D19" s="88"/>
      <c r="E19" s="88"/>
      <c r="F19" s="88"/>
      <c r="G19" s="88"/>
      <c r="H19" s="88"/>
      <c r="I19" s="88"/>
      <c r="J19" s="88"/>
      <c r="K19" s="80"/>
      <c r="L19" s="80"/>
      <c r="M19" s="80"/>
      <c r="N19" s="80"/>
      <c r="O19" s="80"/>
      <c r="P19" s="80"/>
      <c r="Q19" s="80"/>
      <c r="R19" s="80"/>
      <c r="S19" s="80"/>
      <c r="T19" s="80"/>
      <c r="U19" s="80"/>
      <c r="V19" s="80"/>
      <c r="W19" s="80"/>
      <c r="X19" s="80"/>
      <c r="Y19" s="80"/>
      <c r="Z19" s="80"/>
    </row>
    <row r="20" spans="1:26" ht="12.75" customHeight="1" x14ac:dyDescent="0.25">
      <c r="A20" s="80"/>
      <c r="B20" s="81" t="s">
        <v>101</v>
      </c>
      <c r="C20" s="111"/>
      <c r="D20" s="111"/>
      <c r="E20" s="111"/>
      <c r="F20" s="111"/>
      <c r="G20" s="111"/>
      <c r="H20" s="111"/>
      <c r="I20" s="111"/>
      <c r="J20" s="111"/>
      <c r="K20" s="80"/>
      <c r="L20" s="80"/>
      <c r="M20" s="80"/>
      <c r="N20" s="80"/>
      <c r="O20" s="80"/>
      <c r="P20" s="80"/>
      <c r="Q20" s="80"/>
      <c r="R20" s="80"/>
      <c r="S20" s="80"/>
      <c r="T20" s="80"/>
      <c r="U20" s="80"/>
      <c r="V20" s="80"/>
      <c r="W20" s="80"/>
      <c r="X20" s="80"/>
      <c r="Y20" s="80"/>
      <c r="Z20" s="80"/>
    </row>
    <row r="21" spans="1:26" ht="11.25" customHeight="1" x14ac:dyDescent="0.25">
      <c r="A21" s="80"/>
      <c r="B21" s="88"/>
      <c r="C21" s="88"/>
      <c r="D21" s="88"/>
      <c r="E21" s="88"/>
      <c r="F21" s="88"/>
      <c r="G21" s="88"/>
      <c r="H21" s="88"/>
      <c r="I21" s="88"/>
      <c r="J21" s="88"/>
      <c r="K21" s="80"/>
      <c r="L21" s="80"/>
      <c r="M21" s="80"/>
      <c r="N21" s="80"/>
      <c r="O21" s="80"/>
      <c r="P21" s="80"/>
      <c r="Q21" s="80"/>
      <c r="R21" s="80"/>
      <c r="S21" s="80"/>
      <c r="T21" s="80"/>
      <c r="U21" s="80"/>
      <c r="V21" s="80"/>
      <c r="W21" s="80"/>
      <c r="X21" s="80"/>
      <c r="Y21" s="80"/>
      <c r="Z21" s="80"/>
    </row>
    <row r="22" spans="1:26" ht="12.75" customHeight="1" x14ac:dyDescent="0.25">
      <c r="A22" s="80"/>
      <c r="B22" s="88" t="s">
        <v>102</v>
      </c>
      <c r="C22" s="88"/>
      <c r="D22" s="88"/>
      <c r="E22" s="88"/>
      <c r="F22" s="88"/>
      <c r="G22" s="88"/>
      <c r="H22" s="88"/>
      <c r="I22" s="84" t="s">
        <v>96</v>
      </c>
      <c r="J22" s="112"/>
      <c r="K22" s="80"/>
      <c r="L22" s="80"/>
      <c r="M22" s="80"/>
      <c r="N22" s="80"/>
      <c r="O22" s="80"/>
      <c r="P22" s="80"/>
      <c r="Q22" s="80"/>
      <c r="R22" s="80"/>
      <c r="S22" s="80"/>
      <c r="T22" s="80"/>
      <c r="U22" s="80"/>
      <c r="V22" s="80"/>
      <c r="W22" s="80"/>
      <c r="X22" s="80"/>
      <c r="Y22" s="80"/>
      <c r="Z22" s="80"/>
    </row>
    <row r="23" spans="1:26" ht="12.75" customHeight="1" x14ac:dyDescent="0.25">
      <c r="A23" s="80"/>
      <c r="B23" s="88"/>
      <c r="C23" s="88"/>
      <c r="D23" s="88"/>
      <c r="E23" s="88"/>
      <c r="F23" s="88"/>
      <c r="G23" s="88"/>
      <c r="H23" s="88"/>
      <c r="I23" s="84"/>
      <c r="J23" s="113"/>
      <c r="K23" s="80"/>
      <c r="L23" s="80"/>
      <c r="M23" s="80"/>
      <c r="N23" s="80"/>
      <c r="O23" s="80"/>
      <c r="P23" s="80"/>
      <c r="Q23" s="80"/>
      <c r="R23" s="80"/>
      <c r="S23" s="80"/>
      <c r="T23" s="80"/>
      <c r="U23" s="80"/>
      <c r="V23" s="80"/>
      <c r="W23" s="80"/>
      <c r="X23" s="80"/>
      <c r="Y23" s="80"/>
      <c r="Z23" s="80"/>
    </row>
    <row r="24" spans="1:26" ht="12.75" customHeight="1" x14ac:dyDescent="0.25">
      <c r="A24" s="80"/>
      <c r="B24" s="114" t="s">
        <v>103</v>
      </c>
      <c r="C24" s="88"/>
      <c r="D24" s="84" t="s">
        <v>104</v>
      </c>
      <c r="E24" s="84"/>
      <c r="F24" s="115"/>
      <c r="G24" s="84" t="s">
        <v>96</v>
      </c>
      <c r="H24" s="112"/>
      <c r="I24" s="116"/>
      <c r="J24" s="88"/>
      <c r="K24" s="80"/>
      <c r="L24" s="80"/>
      <c r="M24" s="80"/>
      <c r="N24" s="80"/>
      <c r="O24" s="80"/>
      <c r="P24" s="80"/>
      <c r="Q24" s="80"/>
      <c r="R24" s="80"/>
      <c r="S24" s="80"/>
      <c r="T24" s="80"/>
      <c r="U24" s="80"/>
      <c r="V24" s="80"/>
      <c r="W24" s="80"/>
      <c r="X24" s="80"/>
      <c r="Y24" s="80"/>
      <c r="Z24" s="80"/>
    </row>
    <row r="25" spans="1:26" ht="12.75" customHeight="1" x14ac:dyDescent="0.25">
      <c r="A25" s="80"/>
      <c r="B25" s="114"/>
      <c r="C25" s="88"/>
      <c r="D25" s="84" t="s">
        <v>104</v>
      </c>
      <c r="E25" s="84"/>
      <c r="F25" s="115"/>
      <c r="G25" s="84" t="s">
        <v>96</v>
      </c>
      <c r="H25" s="112"/>
      <c r="I25" s="116"/>
      <c r="J25" s="88"/>
      <c r="K25" s="80"/>
      <c r="L25" s="80"/>
      <c r="M25" s="80"/>
      <c r="N25" s="80"/>
      <c r="O25" s="80"/>
      <c r="P25" s="80"/>
      <c r="Q25" s="80"/>
      <c r="R25" s="80"/>
      <c r="S25" s="80"/>
      <c r="T25" s="80"/>
      <c r="U25" s="80"/>
      <c r="V25" s="80"/>
      <c r="W25" s="80"/>
      <c r="X25" s="80"/>
      <c r="Y25" s="80"/>
      <c r="Z25" s="80"/>
    </row>
    <row r="26" spans="1:26" ht="12.75" customHeight="1" x14ac:dyDescent="0.25">
      <c r="A26" s="80"/>
      <c r="B26" s="114"/>
      <c r="C26" s="88"/>
      <c r="D26" s="84" t="s">
        <v>104</v>
      </c>
      <c r="E26" s="84"/>
      <c r="F26" s="115"/>
      <c r="G26" s="84" t="s">
        <v>96</v>
      </c>
      <c r="H26" s="112"/>
      <c r="I26" s="116"/>
      <c r="J26" s="88"/>
      <c r="K26" s="80"/>
      <c r="L26" s="80"/>
      <c r="M26" s="80"/>
      <c r="N26" s="80"/>
      <c r="O26" s="80"/>
      <c r="P26" s="80"/>
      <c r="Q26" s="80"/>
      <c r="R26" s="80"/>
      <c r="S26" s="80"/>
      <c r="T26" s="80"/>
      <c r="U26" s="80"/>
      <c r="V26" s="80"/>
      <c r="W26" s="80"/>
      <c r="X26" s="80"/>
      <c r="Y26" s="80"/>
      <c r="Z26" s="80"/>
    </row>
    <row r="27" spans="1:26" ht="12.75" customHeight="1" x14ac:dyDescent="0.25">
      <c r="A27" s="80"/>
      <c r="B27" s="114"/>
      <c r="C27" s="88"/>
      <c r="D27" s="84" t="s">
        <v>104</v>
      </c>
      <c r="E27" s="84"/>
      <c r="F27" s="115"/>
      <c r="G27" s="84" t="s">
        <v>96</v>
      </c>
      <c r="H27" s="112"/>
      <c r="I27" s="116"/>
      <c r="J27" s="88"/>
      <c r="K27" s="80"/>
      <c r="L27" s="80"/>
      <c r="M27" s="80"/>
      <c r="N27" s="80"/>
      <c r="O27" s="80"/>
      <c r="P27" s="80"/>
      <c r="Q27" s="80"/>
      <c r="R27" s="80"/>
      <c r="S27" s="80"/>
      <c r="T27" s="80"/>
      <c r="U27" s="80"/>
      <c r="V27" s="80"/>
      <c r="W27" s="80"/>
      <c r="X27" s="80"/>
      <c r="Y27" s="80"/>
      <c r="Z27" s="80"/>
    </row>
    <row r="28" spans="1:26" ht="12.75" customHeight="1" x14ac:dyDescent="0.25">
      <c r="A28" s="80"/>
      <c r="B28" s="114"/>
      <c r="C28" s="88"/>
      <c r="D28" s="84" t="s">
        <v>104</v>
      </c>
      <c r="E28" s="84"/>
      <c r="F28" s="115"/>
      <c r="G28" s="84" t="s">
        <v>96</v>
      </c>
      <c r="H28" s="112"/>
      <c r="I28" s="116"/>
      <c r="J28" s="88"/>
      <c r="K28" s="80"/>
      <c r="L28" s="80"/>
      <c r="M28" s="80"/>
      <c r="N28" s="80"/>
      <c r="O28" s="80"/>
      <c r="P28" s="80"/>
      <c r="Q28" s="80"/>
      <c r="R28" s="80"/>
      <c r="S28" s="80"/>
      <c r="T28" s="80"/>
      <c r="U28" s="80"/>
      <c r="V28" s="80"/>
      <c r="W28" s="80"/>
      <c r="X28" s="80"/>
      <c r="Y28" s="80"/>
      <c r="Z28" s="80"/>
    </row>
    <row r="29" spans="1:26" ht="12.75" customHeight="1" x14ac:dyDescent="0.25">
      <c r="A29" s="80"/>
      <c r="B29" s="114"/>
      <c r="C29" s="88"/>
      <c r="D29" s="84" t="s">
        <v>104</v>
      </c>
      <c r="E29" s="84"/>
      <c r="F29" s="115"/>
      <c r="G29" s="84" t="s">
        <v>96</v>
      </c>
      <c r="H29" s="112"/>
      <c r="I29" s="116"/>
      <c r="J29" s="88"/>
      <c r="K29" s="80"/>
      <c r="L29" s="80"/>
      <c r="M29" s="80"/>
      <c r="N29" s="80"/>
      <c r="O29" s="80"/>
      <c r="P29" s="80"/>
      <c r="Q29" s="80"/>
      <c r="R29" s="80"/>
      <c r="S29" s="80"/>
      <c r="T29" s="80"/>
      <c r="U29" s="80"/>
      <c r="V29" s="80"/>
      <c r="W29" s="80"/>
      <c r="X29" s="80"/>
      <c r="Y29" s="80"/>
      <c r="Z29" s="80"/>
    </row>
    <row r="30" spans="1:26" ht="12.75" customHeight="1" x14ac:dyDescent="0.25">
      <c r="A30" s="80"/>
      <c r="B30" s="114"/>
      <c r="C30" s="88"/>
      <c r="D30" s="84" t="s">
        <v>104</v>
      </c>
      <c r="E30" s="84"/>
      <c r="F30" s="115"/>
      <c r="G30" s="84" t="s">
        <v>96</v>
      </c>
      <c r="H30" s="112"/>
      <c r="I30" s="116"/>
      <c r="J30" s="88"/>
      <c r="K30" s="80"/>
      <c r="L30" s="80"/>
      <c r="M30" s="80"/>
      <c r="N30" s="80"/>
      <c r="O30" s="80"/>
      <c r="P30" s="80"/>
      <c r="Q30" s="80"/>
      <c r="R30" s="80"/>
      <c r="S30" s="80"/>
      <c r="T30" s="80"/>
      <c r="U30" s="80"/>
      <c r="V30" s="80"/>
      <c r="W30" s="80"/>
      <c r="X30" s="80"/>
      <c r="Y30" s="80"/>
      <c r="Z30" s="80"/>
    </row>
    <row r="31" spans="1:26" ht="12.75" customHeight="1" x14ac:dyDescent="0.25">
      <c r="A31" s="80"/>
      <c r="B31" s="88"/>
      <c r="C31" s="88"/>
      <c r="D31" s="84" t="s">
        <v>104</v>
      </c>
      <c r="E31" s="84"/>
      <c r="F31" s="117"/>
      <c r="G31" s="84" t="s">
        <v>96</v>
      </c>
      <c r="H31" s="118"/>
      <c r="I31" s="116"/>
      <c r="J31" s="88"/>
      <c r="K31" s="80"/>
      <c r="L31" s="80"/>
      <c r="M31" s="80"/>
      <c r="N31" s="80"/>
      <c r="O31" s="80"/>
      <c r="P31" s="80"/>
      <c r="Q31" s="80"/>
      <c r="R31" s="80"/>
      <c r="S31" s="80"/>
      <c r="T31" s="80"/>
      <c r="U31" s="80"/>
      <c r="V31" s="80"/>
      <c r="W31" s="80"/>
      <c r="X31" s="80"/>
      <c r="Y31" s="80"/>
      <c r="Z31" s="80"/>
    </row>
    <row r="32" spans="1:26" ht="12.75" customHeight="1" x14ac:dyDescent="0.25">
      <c r="A32" s="80"/>
      <c r="B32" s="88"/>
      <c r="C32" s="88"/>
      <c r="D32" s="84" t="s">
        <v>104</v>
      </c>
      <c r="E32" s="84"/>
      <c r="F32" s="117"/>
      <c r="G32" s="84" t="s">
        <v>96</v>
      </c>
      <c r="H32" s="118"/>
      <c r="I32" s="116"/>
      <c r="J32" s="88"/>
      <c r="K32" s="80"/>
      <c r="L32" s="80"/>
      <c r="M32" s="80"/>
      <c r="N32" s="80"/>
      <c r="O32" s="80"/>
      <c r="P32" s="80"/>
      <c r="Q32" s="80"/>
      <c r="R32" s="80"/>
      <c r="S32" s="80"/>
      <c r="T32" s="80"/>
      <c r="U32" s="80"/>
      <c r="V32" s="80"/>
      <c r="W32" s="80"/>
      <c r="X32" s="80"/>
      <c r="Y32" s="80"/>
      <c r="Z32" s="80"/>
    </row>
    <row r="33" spans="1:26" ht="12.75" customHeight="1" x14ac:dyDescent="0.25">
      <c r="A33" s="80"/>
      <c r="B33" s="88"/>
      <c r="C33" s="88"/>
      <c r="D33" s="84" t="s">
        <v>104</v>
      </c>
      <c r="E33" s="84"/>
      <c r="F33" s="117"/>
      <c r="G33" s="84" t="s">
        <v>96</v>
      </c>
      <c r="H33" s="118"/>
      <c r="I33" s="116"/>
      <c r="J33" s="88"/>
      <c r="K33" s="80"/>
      <c r="L33" s="80"/>
      <c r="M33" s="80"/>
      <c r="N33" s="80"/>
      <c r="O33" s="80"/>
      <c r="P33" s="80"/>
      <c r="Q33" s="80"/>
      <c r="R33" s="80"/>
      <c r="S33" s="80"/>
      <c r="T33" s="80"/>
      <c r="U33" s="80"/>
      <c r="V33" s="80"/>
      <c r="W33" s="80"/>
      <c r="X33" s="80"/>
      <c r="Y33" s="80"/>
      <c r="Z33" s="80"/>
    </row>
    <row r="34" spans="1:26" ht="12.75" customHeight="1" x14ac:dyDescent="0.25">
      <c r="A34" s="80"/>
      <c r="B34" s="88"/>
      <c r="C34" s="88"/>
      <c r="D34" s="80"/>
      <c r="E34" s="88"/>
      <c r="F34" s="114" t="s">
        <v>105</v>
      </c>
      <c r="G34" s="84"/>
      <c r="H34" s="119"/>
      <c r="I34" s="84" t="s">
        <v>96</v>
      </c>
      <c r="J34" s="120">
        <f>SUM(H24:H33)</f>
        <v>0</v>
      </c>
      <c r="K34" s="80"/>
      <c r="L34" s="80"/>
      <c r="M34" s="80"/>
      <c r="N34" s="80"/>
      <c r="O34" s="80"/>
      <c r="P34" s="80"/>
      <c r="Q34" s="80"/>
      <c r="R34" s="80"/>
      <c r="S34" s="80"/>
      <c r="T34" s="80"/>
      <c r="U34" s="80"/>
      <c r="V34" s="80"/>
      <c r="W34" s="80"/>
      <c r="X34" s="80"/>
      <c r="Y34" s="80"/>
      <c r="Z34" s="80"/>
    </row>
    <row r="35" spans="1:26" ht="12.75" customHeight="1" x14ac:dyDescent="0.25">
      <c r="A35" s="80"/>
      <c r="B35" s="88"/>
      <c r="C35" s="88"/>
      <c r="D35" s="80"/>
      <c r="E35" s="88"/>
      <c r="F35" s="114"/>
      <c r="G35" s="84"/>
      <c r="H35" s="121"/>
      <c r="I35" s="84"/>
      <c r="J35" s="121"/>
      <c r="K35" s="80"/>
      <c r="L35" s="80"/>
      <c r="M35" s="80"/>
      <c r="N35" s="80"/>
      <c r="O35" s="80"/>
      <c r="P35" s="80"/>
      <c r="Q35" s="80"/>
      <c r="R35" s="80"/>
      <c r="S35" s="80"/>
      <c r="T35" s="80"/>
      <c r="U35" s="80"/>
      <c r="V35" s="80"/>
      <c r="W35" s="80"/>
      <c r="X35" s="80"/>
      <c r="Y35" s="80"/>
      <c r="Z35" s="80"/>
    </row>
    <row r="36" spans="1:26" ht="12.75" customHeight="1" x14ac:dyDescent="0.25">
      <c r="A36" s="80"/>
      <c r="B36" s="114" t="s">
        <v>106</v>
      </c>
      <c r="C36" s="88"/>
      <c r="D36" s="84" t="s">
        <v>70</v>
      </c>
      <c r="E36" s="84"/>
      <c r="F36" s="122"/>
      <c r="G36" s="84" t="s">
        <v>96</v>
      </c>
      <c r="H36" s="112"/>
      <c r="I36" s="84"/>
      <c r="J36" s="83"/>
      <c r="K36" s="80"/>
      <c r="L36" s="80"/>
      <c r="M36" s="80"/>
      <c r="N36" s="80"/>
      <c r="O36" s="80"/>
      <c r="P36" s="80"/>
      <c r="Q36" s="80"/>
      <c r="R36" s="80"/>
      <c r="S36" s="80"/>
      <c r="T36" s="80"/>
      <c r="U36" s="80"/>
      <c r="V36" s="80"/>
      <c r="W36" s="80"/>
      <c r="X36" s="80"/>
      <c r="Y36" s="80"/>
      <c r="Z36" s="80"/>
    </row>
    <row r="37" spans="1:26" ht="12.75" customHeight="1" x14ac:dyDescent="0.25">
      <c r="A37" s="80"/>
      <c r="B37" s="114"/>
      <c r="C37" s="88"/>
      <c r="D37" s="84" t="s">
        <v>70</v>
      </c>
      <c r="E37" s="84"/>
      <c r="F37" s="122"/>
      <c r="G37" s="84" t="s">
        <v>96</v>
      </c>
      <c r="H37" s="112"/>
      <c r="I37" s="84"/>
      <c r="J37" s="83"/>
      <c r="K37" s="80"/>
      <c r="L37" s="80"/>
      <c r="M37" s="80"/>
      <c r="N37" s="80"/>
      <c r="O37" s="80"/>
      <c r="P37" s="80"/>
      <c r="Q37" s="80"/>
      <c r="R37" s="80"/>
      <c r="S37" s="80"/>
      <c r="T37" s="80"/>
      <c r="U37" s="80"/>
      <c r="V37" s="80"/>
      <c r="W37" s="80"/>
      <c r="X37" s="80"/>
      <c r="Y37" s="80"/>
      <c r="Z37" s="80"/>
    </row>
    <row r="38" spans="1:26" ht="12.75" customHeight="1" x14ac:dyDescent="0.25">
      <c r="A38" s="80"/>
      <c r="B38" s="88"/>
      <c r="C38" s="88"/>
      <c r="D38" s="84" t="s">
        <v>70</v>
      </c>
      <c r="E38" s="84"/>
      <c r="F38" s="123"/>
      <c r="G38" s="84" t="s">
        <v>96</v>
      </c>
      <c r="H38" s="118"/>
      <c r="I38" s="84"/>
      <c r="J38" s="83"/>
      <c r="K38" s="80"/>
      <c r="L38" s="80"/>
      <c r="M38" s="80"/>
      <c r="N38" s="80"/>
      <c r="O38" s="80"/>
      <c r="P38" s="80"/>
      <c r="Q38" s="80"/>
      <c r="R38" s="80"/>
      <c r="S38" s="80"/>
      <c r="T38" s="80"/>
      <c r="U38" s="80"/>
      <c r="V38" s="80"/>
      <c r="W38" s="80"/>
      <c r="X38" s="80"/>
      <c r="Y38" s="80"/>
      <c r="Z38" s="80"/>
    </row>
    <row r="39" spans="1:26" ht="12.75" customHeight="1" x14ac:dyDescent="0.25">
      <c r="A39" s="80"/>
      <c r="B39" s="88"/>
      <c r="C39" s="88"/>
      <c r="D39" s="80"/>
      <c r="E39" s="88"/>
      <c r="F39" s="114" t="s">
        <v>107</v>
      </c>
      <c r="G39" s="80"/>
      <c r="H39" s="80"/>
      <c r="I39" s="84" t="s">
        <v>96</v>
      </c>
      <c r="J39" s="120">
        <f>SUM(H36:H38)</f>
        <v>0</v>
      </c>
      <c r="K39" s="80"/>
      <c r="L39" s="80"/>
      <c r="M39" s="80"/>
      <c r="N39" s="80"/>
      <c r="O39" s="80"/>
      <c r="P39" s="80"/>
      <c r="Q39" s="80"/>
      <c r="R39" s="80"/>
      <c r="S39" s="80"/>
      <c r="T39" s="80"/>
      <c r="U39" s="80"/>
      <c r="V39" s="80"/>
      <c r="W39" s="80"/>
      <c r="X39" s="80"/>
      <c r="Y39" s="80"/>
      <c r="Z39" s="80"/>
    </row>
    <row r="40" spans="1:26" ht="12.75" customHeight="1" x14ac:dyDescent="0.25">
      <c r="A40" s="80"/>
      <c r="B40" s="88"/>
      <c r="C40" s="88"/>
      <c r="D40" s="114"/>
      <c r="E40" s="88"/>
      <c r="F40" s="88"/>
      <c r="G40" s="84"/>
      <c r="H40" s="121"/>
      <c r="I40" s="84"/>
      <c r="J40" s="83"/>
      <c r="K40" s="80"/>
      <c r="L40" s="80"/>
      <c r="M40" s="80"/>
      <c r="N40" s="80"/>
      <c r="O40" s="80"/>
      <c r="P40" s="80"/>
      <c r="Q40" s="80"/>
      <c r="R40" s="80"/>
      <c r="S40" s="80"/>
      <c r="T40" s="80"/>
      <c r="U40" s="80"/>
      <c r="V40" s="80"/>
      <c r="W40" s="80"/>
      <c r="X40" s="80"/>
      <c r="Y40" s="80"/>
      <c r="Z40" s="80"/>
    </row>
    <row r="41" spans="1:26" ht="12.75" customHeight="1" x14ac:dyDescent="0.25">
      <c r="A41" s="80"/>
      <c r="B41" s="114" t="s">
        <v>108</v>
      </c>
      <c r="C41" s="88"/>
      <c r="D41" s="88"/>
      <c r="E41" s="88"/>
      <c r="F41" s="88"/>
      <c r="G41" s="88"/>
      <c r="H41" s="88"/>
      <c r="I41" s="84" t="s">
        <v>96</v>
      </c>
      <c r="J41" s="124">
        <f>J22-J34+J39</f>
        <v>0</v>
      </c>
      <c r="K41" s="80"/>
      <c r="L41" s="80"/>
      <c r="M41" s="80"/>
      <c r="N41" s="80"/>
      <c r="O41" s="80"/>
      <c r="P41" s="80"/>
      <c r="Q41" s="80"/>
      <c r="R41" s="80"/>
      <c r="S41" s="80"/>
      <c r="T41" s="80"/>
      <c r="U41" s="80"/>
      <c r="V41" s="80"/>
      <c r="W41" s="80"/>
      <c r="X41" s="80"/>
      <c r="Y41" s="80"/>
      <c r="Z41" s="80"/>
    </row>
    <row r="42" spans="1:26" ht="12.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sheetProtection sheet="1" objects="1" scenarios="1"/>
  <pageMargins left="0.75" right="0.75" top="0.75" bottom="0.75" header="0" footer="0"/>
  <pageSetup scale="96" orientation="landscape"/>
  <headerFooter>
    <oddFooter>&amp;L***This is NOT to be used as the official audit.  These are what the numbers should be when the Trustees complete their own audit if everything was entered accurately and in its entirety.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Z1000"/>
  <sheetViews>
    <sheetView showGridLines="0" workbookViewId="0"/>
  </sheetViews>
  <sheetFormatPr defaultColWidth="14.42578125" defaultRowHeight="15" customHeight="1" x14ac:dyDescent="0.25"/>
  <cols>
    <col min="1" max="1" width="4.42578125" customWidth="1"/>
    <col min="2" max="2" width="22.28515625" customWidth="1"/>
    <col min="3" max="3" width="2.7109375" customWidth="1"/>
    <col min="4" max="4" width="20.7109375" customWidth="1"/>
    <col min="5" max="5" width="3.140625" customWidth="1"/>
    <col min="6" max="6" width="20.7109375" customWidth="1"/>
    <col min="7" max="7" width="3.140625" customWidth="1"/>
    <col min="8" max="8" width="20.7109375" customWidth="1"/>
    <col min="9" max="9" width="3.140625" customWidth="1"/>
    <col min="10" max="10" width="20.7109375" customWidth="1"/>
    <col min="11" max="26" width="8.7109375" customWidth="1"/>
  </cols>
  <sheetData>
    <row r="1" spans="1:26" ht="12.75" customHeight="1" x14ac:dyDescent="0.25">
      <c r="A1" s="80"/>
      <c r="B1" s="81" t="str">
        <f>"VFW AUXILIARY TO POST NO. "&amp;'Fill Out Info About Aux First!'!$I$3&amp;", DISTRICT "&amp;'Fill Out Info About Aux First!'!$I$15&amp;", DEPARTMENT OF "&amp;'Fill Out Info About Aux First!'!I9</f>
        <v xml:space="preserve">VFW AUXILIARY TO POST NO. , DISTRICT , DEPARTMENT OF </v>
      </c>
      <c r="C1" s="80"/>
      <c r="D1" s="82"/>
      <c r="E1" s="82"/>
      <c r="F1" s="82"/>
      <c r="G1" s="83"/>
      <c r="H1" s="83"/>
      <c r="I1" s="83"/>
      <c r="J1" s="83"/>
      <c r="K1" s="80"/>
      <c r="L1" s="80"/>
      <c r="M1" s="80"/>
      <c r="N1" s="80"/>
      <c r="O1" s="80"/>
      <c r="P1" s="80"/>
      <c r="Q1" s="80"/>
      <c r="R1" s="80"/>
      <c r="S1" s="80"/>
      <c r="T1" s="80"/>
      <c r="U1" s="80"/>
      <c r="V1" s="80"/>
      <c r="W1" s="80"/>
      <c r="X1" s="80"/>
      <c r="Y1" s="80"/>
      <c r="Z1" s="80"/>
    </row>
    <row r="2" spans="1:26" ht="12.75" customHeight="1" x14ac:dyDescent="0.25">
      <c r="A2" s="80"/>
      <c r="B2" s="81" t="s">
        <v>90</v>
      </c>
      <c r="C2" s="82"/>
      <c r="D2" s="82"/>
      <c r="E2" s="82"/>
      <c r="F2" s="82"/>
      <c r="G2" s="83"/>
      <c r="H2" s="83"/>
      <c r="I2" s="83"/>
      <c r="J2" s="83"/>
      <c r="K2" s="80"/>
      <c r="L2" s="80"/>
      <c r="M2" s="80"/>
      <c r="N2" s="80"/>
      <c r="O2" s="80"/>
      <c r="P2" s="80"/>
      <c r="Q2" s="80"/>
      <c r="R2" s="80"/>
      <c r="S2" s="80"/>
      <c r="T2" s="80"/>
      <c r="U2" s="80"/>
      <c r="V2" s="80"/>
      <c r="W2" s="80"/>
      <c r="X2" s="80"/>
      <c r="Y2" s="80"/>
      <c r="Z2" s="80"/>
    </row>
    <row r="3" spans="1:26" ht="12.75" customHeight="1" x14ac:dyDescent="0.25">
      <c r="A3" s="80"/>
      <c r="B3" s="83"/>
      <c r="C3" s="83"/>
      <c r="D3" s="83"/>
      <c r="E3" s="83"/>
      <c r="F3" s="83"/>
      <c r="G3" s="83"/>
      <c r="H3" s="83"/>
      <c r="I3" s="83"/>
      <c r="J3" s="83"/>
      <c r="K3" s="80"/>
      <c r="L3" s="80"/>
      <c r="M3" s="80"/>
      <c r="N3" s="80"/>
      <c r="O3" s="80"/>
      <c r="P3" s="80"/>
      <c r="Q3" s="80"/>
      <c r="R3" s="80"/>
      <c r="S3" s="80"/>
      <c r="T3" s="80"/>
      <c r="U3" s="80"/>
      <c r="V3" s="80"/>
      <c r="W3" s="80"/>
      <c r="X3" s="80"/>
      <c r="Y3" s="80"/>
      <c r="Z3" s="80"/>
    </row>
    <row r="4" spans="1:26" ht="12.75" customHeight="1" x14ac:dyDescent="0.25">
      <c r="A4" s="80"/>
      <c r="B4" s="84" t="s">
        <v>110</v>
      </c>
      <c r="C4" s="85" t="str">
        <f>" JULY 1, "&amp;'Fill Out Info About Aux First!'!$I$12&amp;" THROUGH JUNE 30, "&amp;'Fill Out Info About Aux First!'!I12+1</f>
        <v xml:space="preserve"> JULY 1,  THROUGH JUNE 30, 1</v>
      </c>
      <c r="D4" s="86"/>
      <c r="E4" s="87"/>
      <c r="F4" s="87"/>
      <c r="G4" s="83"/>
      <c r="H4" s="83"/>
      <c r="I4" s="83"/>
      <c r="J4" s="83"/>
      <c r="K4" s="80"/>
      <c r="L4" s="80"/>
      <c r="M4" s="80"/>
      <c r="N4" s="80"/>
      <c r="O4" s="80"/>
      <c r="P4" s="80"/>
      <c r="Q4" s="80"/>
      <c r="R4" s="80"/>
      <c r="S4" s="80"/>
      <c r="T4" s="80"/>
      <c r="U4" s="80"/>
      <c r="V4" s="80"/>
      <c r="W4" s="80"/>
      <c r="X4" s="80"/>
      <c r="Y4" s="80"/>
      <c r="Z4" s="80"/>
    </row>
    <row r="5" spans="1:26" ht="12.75" customHeight="1" x14ac:dyDescent="0.25">
      <c r="A5" s="80"/>
      <c r="B5" s="88"/>
      <c r="C5" s="88"/>
      <c r="D5" s="88"/>
      <c r="E5" s="88"/>
      <c r="F5" s="88"/>
      <c r="G5" s="88"/>
      <c r="H5" s="88"/>
      <c r="I5" s="88"/>
      <c r="J5" s="88"/>
      <c r="K5" s="80"/>
      <c r="L5" s="80"/>
      <c r="M5" s="80"/>
      <c r="N5" s="80"/>
      <c r="O5" s="80"/>
      <c r="P5" s="80"/>
      <c r="Q5" s="80"/>
      <c r="R5" s="80"/>
      <c r="S5" s="80"/>
      <c r="T5" s="80"/>
      <c r="U5" s="80"/>
      <c r="V5" s="80"/>
      <c r="W5" s="80"/>
      <c r="X5" s="80"/>
      <c r="Y5" s="80"/>
      <c r="Z5" s="80"/>
    </row>
    <row r="6" spans="1:26" ht="12.75" customHeight="1" x14ac:dyDescent="0.25">
      <c r="A6" s="80"/>
      <c r="B6" s="89"/>
      <c r="C6" s="90"/>
      <c r="D6" s="91" t="s">
        <v>92</v>
      </c>
      <c r="E6" s="90"/>
      <c r="F6" s="91"/>
      <c r="G6" s="90"/>
      <c r="H6" s="91"/>
      <c r="I6" s="90"/>
      <c r="J6" s="91" t="s">
        <v>92</v>
      </c>
      <c r="K6" s="80"/>
      <c r="L6" s="80"/>
      <c r="M6" s="80"/>
      <c r="N6" s="80"/>
      <c r="O6" s="80"/>
      <c r="P6" s="80"/>
      <c r="Q6" s="80"/>
      <c r="R6" s="80"/>
      <c r="S6" s="80"/>
      <c r="T6" s="80"/>
      <c r="U6" s="80"/>
      <c r="V6" s="80"/>
      <c r="W6" s="80"/>
      <c r="X6" s="80"/>
      <c r="Y6" s="80"/>
      <c r="Z6" s="80"/>
    </row>
    <row r="7" spans="1:26" ht="12.75" customHeight="1" x14ac:dyDescent="0.25">
      <c r="A7" s="80"/>
      <c r="B7" s="92" t="s">
        <v>93</v>
      </c>
      <c r="C7" s="93"/>
      <c r="D7" s="94" t="s">
        <v>94</v>
      </c>
      <c r="E7" s="93"/>
      <c r="F7" s="94" t="s">
        <v>69</v>
      </c>
      <c r="G7" s="93"/>
      <c r="H7" s="94" t="s">
        <v>76</v>
      </c>
      <c r="I7" s="93"/>
      <c r="J7" s="94" t="s">
        <v>95</v>
      </c>
      <c r="K7" s="80"/>
      <c r="L7" s="80"/>
      <c r="M7" s="80"/>
      <c r="N7" s="80"/>
      <c r="O7" s="80"/>
      <c r="P7" s="80"/>
      <c r="Q7" s="80"/>
      <c r="R7" s="80"/>
      <c r="S7" s="80"/>
      <c r="T7" s="80"/>
      <c r="U7" s="80"/>
      <c r="V7" s="80"/>
      <c r="W7" s="80"/>
      <c r="X7" s="80"/>
      <c r="Y7" s="80"/>
      <c r="Z7" s="80"/>
    </row>
    <row r="8" spans="1:26" ht="12.75" customHeight="1" x14ac:dyDescent="0.25">
      <c r="A8" s="80"/>
      <c r="B8" s="95" t="s">
        <v>50</v>
      </c>
      <c r="C8" s="96" t="s">
        <v>96</v>
      </c>
      <c r="D8" s="97">
        <f>July!D7</f>
        <v>0</v>
      </c>
      <c r="E8" s="96" t="s">
        <v>96</v>
      </c>
      <c r="F8" s="97">
        <f>'Jul-Sep Qtrly Rpt'!F8+'Oct-Dec Qtrly Rpt'!F8+'Jan-Mar Qtrly Rpt'!F8+'Apr-Jun Qtrly Rpt'!F8</f>
        <v>0</v>
      </c>
      <c r="G8" s="96" t="s">
        <v>96</v>
      </c>
      <c r="H8" s="97">
        <f>'Jul-Sep Qtrly Rpt'!H8+'Oct-Dec Qtrly Rpt'!H8+'Jan-Mar Qtrly Rpt'!H8+'Apr-Jun Qtrly Rpt'!H8</f>
        <v>0</v>
      </c>
      <c r="I8" s="96" t="s">
        <v>96</v>
      </c>
      <c r="J8" s="97">
        <f t="shared" ref="J8:J15" si="0">D8+F8-H8</f>
        <v>0</v>
      </c>
      <c r="K8" s="80"/>
      <c r="L8" s="80"/>
      <c r="M8" s="80"/>
      <c r="N8" s="80"/>
      <c r="O8" s="80"/>
      <c r="P8" s="80"/>
      <c r="Q8" s="80"/>
      <c r="R8" s="80"/>
      <c r="S8" s="80"/>
      <c r="T8" s="80"/>
      <c r="U8" s="80"/>
      <c r="V8" s="80"/>
      <c r="W8" s="80"/>
      <c r="X8" s="80"/>
      <c r="Y8" s="80"/>
      <c r="Z8" s="80"/>
    </row>
    <row r="9" spans="1:26" ht="12.75" customHeight="1" x14ac:dyDescent="0.25">
      <c r="A9" s="80"/>
      <c r="B9" s="98" t="s">
        <v>97</v>
      </c>
      <c r="C9" s="96" t="s">
        <v>96</v>
      </c>
      <c r="D9" s="99">
        <f>July!E7</f>
        <v>0</v>
      </c>
      <c r="E9" s="96" t="s">
        <v>96</v>
      </c>
      <c r="F9" s="97">
        <f>'Jul-Sep Qtrly Rpt'!F9+'Oct-Dec Qtrly Rpt'!F9+'Jan-Mar Qtrly Rpt'!F9+'Apr-Jun Qtrly Rpt'!F9</f>
        <v>0</v>
      </c>
      <c r="G9" s="96" t="s">
        <v>96</v>
      </c>
      <c r="H9" s="97">
        <f>'Jul-Sep Qtrly Rpt'!H9+'Oct-Dec Qtrly Rpt'!H9+'Jan-Mar Qtrly Rpt'!H9+'Apr-Jun Qtrly Rpt'!H9</f>
        <v>0</v>
      </c>
      <c r="I9" s="96" t="s">
        <v>96</v>
      </c>
      <c r="J9" s="99">
        <f t="shared" si="0"/>
        <v>0</v>
      </c>
      <c r="K9" s="80"/>
      <c r="L9" s="80"/>
      <c r="M9" s="80"/>
      <c r="N9" s="80"/>
      <c r="O9" s="80"/>
      <c r="P9" s="80"/>
      <c r="Q9" s="80"/>
      <c r="R9" s="80"/>
      <c r="S9" s="80"/>
      <c r="T9" s="80"/>
      <c r="U9" s="80"/>
      <c r="V9" s="80"/>
      <c r="W9" s="80"/>
      <c r="X9" s="80"/>
      <c r="Y9" s="80"/>
      <c r="Z9" s="80"/>
    </row>
    <row r="10" spans="1:26" ht="12.75" customHeight="1" x14ac:dyDescent="0.25">
      <c r="A10" s="80"/>
      <c r="B10" s="98" t="s">
        <v>52</v>
      </c>
      <c r="C10" s="96" t="s">
        <v>96</v>
      </c>
      <c r="D10" s="99">
        <f>July!F7</f>
        <v>0</v>
      </c>
      <c r="E10" s="96" t="s">
        <v>96</v>
      </c>
      <c r="F10" s="97">
        <f>'Jul-Sep Qtrly Rpt'!F10+'Oct-Dec Qtrly Rpt'!F10+'Jan-Mar Qtrly Rpt'!F10+'Apr-Jun Qtrly Rpt'!F10</f>
        <v>0</v>
      </c>
      <c r="G10" s="96" t="s">
        <v>96</v>
      </c>
      <c r="H10" s="97">
        <f>'Jul-Sep Qtrly Rpt'!H10+'Oct-Dec Qtrly Rpt'!H10+'Jan-Mar Qtrly Rpt'!H10+'Apr-Jun Qtrly Rpt'!H10</f>
        <v>0</v>
      </c>
      <c r="I10" s="96" t="s">
        <v>96</v>
      </c>
      <c r="J10" s="99">
        <f t="shared" si="0"/>
        <v>0</v>
      </c>
      <c r="K10" s="80"/>
      <c r="L10" s="80"/>
      <c r="M10" s="80"/>
      <c r="N10" s="80"/>
      <c r="O10" s="80"/>
      <c r="P10" s="80"/>
      <c r="Q10" s="80"/>
      <c r="R10" s="80"/>
      <c r="S10" s="80"/>
      <c r="T10" s="80"/>
      <c r="U10" s="80"/>
      <c r="V10" s="80"/>
      <c r="W10" s="80"/>
      <c r="X10" s="80"/>
      <c r="Y10" s="80"/>
      <c r="Z10" s="80"/>
    </row>
    <row r="11" spans="1:26" ht="12.75" customHeight="1" x14ac:dyDescent="0.25">
      <c r="A11" s="80"/>
      <c r="B11" s="98" t="s">
        <v>53</v>
      </c>
      <c r="C11" s="96" t="s">
        <v>96</v>
      </c>
      <c r="D11" s="99">
        <f>July!G7</f>
        <v>0</v>
      </c>
      <c r="E11" s="96" t="s">
        <v>96</v>
      </c>
      <c r="F11" s="97">
        <f>'Jul-Sep Qtrly Rpt'!F11+'Oct-Dec Qtrly Rpt'!F11+'Jan-Mar Qtrly Rpt'!F11+'Apr-Jun Qtrly Rpt'!F11</f>
        <v>0</v>
      </c>
      <c r="G11" s="96" t="s">
        <v>96</v>
      </c>
      <c r="H11" s="97">
        <f>'Jul-Sep Qtrly Rpt'!H11+'Oct-Dec Qtrly Rpt'!H11+'Jan-Mar Qtrly Rpt'!H11+'Apr-Jun Qtrly Rpt'!H11</f>
        <v>0</v>
      </c>
      <c r="I11" s="96" t="s">
        <v>96</v>
      </c>
      <c r="J11" s="99">
        <f t="shared" si="0"/>
        <v>0</v>
      </c>
      <c r="K11" s="80"/>
      <c r="L11" s="80"/>
      <c r="M11" s="80"/>
      <c r="N11" s="80"/>
      <c r="O11" s="80"/>
      <c r="P11" s="80"/>
      <c r="Q11" s="80"/>
      <c r="R11" s="80"/>
      <c r="S11" s="80"/>
      <c r="T11" s="80"/>
      <c r="U11" s="80"/>
      <c r="V11" s="80"/>
      <c r="W11" s="80"/>
      <c r="X11" s="80"/>
      <c r="Y11" s="80"/>
      <c r="Z11" s="80"/>
    </row>
    <row r="12" spans="1:26" ht="12.75" customHeight="1" x14ac:dyDescent="0.25">
      <c r="A12" s="80"/>
      <c r="B12" s="98" t="s">
        <v>54</v>
      </c>
      <c r="C12" s="96" t="s">
        <v>96</v>
      </c>
      <c r="D12" s="99">
        <f>July!H7</f>
        <v>0</v>
      </c>
      <c r="E12" s="96" t="s">
        <v>96</v>
      </c>
      <c r="F12" s="97">
        <f>'Jul-Sep Qtrly Rpt'!F12+'Oct-Dec Qtrly Rpt'!F12+'Jan-Mar Qtrly Rpt'!F12+'Apr-Jun Qtrly Rpt'!F12</f>
        <v>0</v>
      </c>
      <c r="G12" s="96" t="s">
        <v>96</v>
      </c>
      <c r="H12" s="97">
        <f>'Jul-Sep Qtrly Rpt'!H12+'Oct-Dec Qtrly Rpt'!H12+'Jan-Mar Qtrly Rpt'!H12+'Apr-Jun Qtrly Rpt'!H12</f>
        <v>0</v>
      </c>
      <c r="I12" s="96" t="s">
        <v>96</v>
      </c>
      <c r="J12" s="99">
        <f t="shared" si="0"/>
        <v>0</v>
      </c>
      <c r="K12" s="80"/>
      <c r="L12" s="80"/>
      <c r="M12" s="80"/>
      <c r="N12" s="80"/>
      <c r="O12" s="80"/>
      <c r="P12" s="80"/>
      <c r="Q12" s="80"/>
      <c r="R12" s="80"/>
      <c r="S12" s="80"/>
      <c r="T12" s="80"/>
      <c r="U12" s="80"/>
      <c r="V12" s="80"/>
      <c r="W12" s="80"/>
      <c r="X12" s="80"/>
      <c r="Y12" s="80"/>
      <c r="Z12" s="80"/>
    </row>
    <row r="13" spans="1:26" ht="12.75" customHeight="1" x14ac:dyDescent="0.25">
      <c r="A13" s="80"/>
      <c r="B13" s="98" t="s">
        <v>55</v>
      </c>
      <c r="C13" s="96" t="s">
        <v>96</v>
      </c>
      <c r="D13" s="99">
        <f>July!I7</f>
        <v>0</v>
      </c>
      <c r="E13" s="96" t="s">
        <v>96</v>
      </c>
      <c r="F13" s="97">
        <f>'Jul-Sep Qtrly Rpt'!F13+'Oct-Dec Qtrly Rpt'!F13+'Jan-Mar Qtrly Rpt'!F13+'Apr-Jun Qtrly Rpt'!F13</f>
        <v>0</v>
      </c>
      <c r="G13" s="96" t="s">
        <v>96</v>
      </c>
      <c r="H13" s="97">
        <f>'Jul-Sep Qtrly Rpt'!H13+'Oct-Dec Qtrly Rpt'!H13+'Jan-Mar Qtrly Rpt'!H13+'Apr-Jun Qtrly Rpt'!H13</f>
        <v>0</v>
      </c>
      <c r="I13" s="96" t="s">
        <v>96</v>
      </c>
      <c r="J13" s="99">
        <f t="shared" si="0"/>
        <v>0</v>
      </c>
      <c r="K13" s="80"/>
      <c r="L13" s="80"/>
      <c r="M13" s="80"/>
      <c r="N13" s="80"/>
      <c r="O13" s="80"/>
      <c r="P13" s="80"/>
      <c r="Q13" s="80"/>
      <c r="R13" s="80"/>
      <c r="S13" s="80"/>
      <c r="T13" s="80"/>
      <c r="U13" s="80"/>
      <c r="V13" s="80"/>
      <c r="W13" s="80"/>
      <c r="X13" s="80"/>
      <c r="Y13" s="80"/>
      <c r="Z13" s="80"/>
    </row>
    <row r="14" spans="1:26" ht="12.75" customHeight="1" x14ac:dyDescent="0.25">
      <c r="A14" s="80"/>
      <c r="B14" s="98" t="str">
        <f>'Jul-Sep Qtrly Rpt'!B14</f>
        <v xml:space="preserve"> Fund</v>
      </c>
      <c r="C14" s="96" t="s">
        <v>96</v>
      </c>
      <c r="D14" s="99">
        <f>July!J7</f>
        <v>0</v>
      </c>
      <c r="E14" s="96" t="s">
        <v>96</v>
      </c>
      <c r="F14" s="97">
        <f>'Jul-Sep Qtrly Rpt'!F14+'Oct-Dec Qtrly Rpt'!F14+'Jan-Mar Qtrly Rpt'!F14+'Apr-Jun Qtrly Rpt'!F14</f>
        <v>0</v>
      </c>
      <c r="G14" s="96" t="s">
        <v>96</v>
      </c>
      <c r="H14" s="97">
        <f>'Jul-Sep Qtrly Rpt'!H14+'Oct-Dec Qtrly Rpt'!H14+'Jan-Mar Qtrly Rpt'!H14+'Apr-Jun Qtrly Rpt'!H14</f>
        <v>0</v>
      </c>
      <c r="I14" s="96" t="s">
        <v>96</v>
      </c>
      <c r="J14" s="99">
        <f t="shared" si="0"/>
        <v>0</v>
      </c>
      <c r="K14" s="80"/>
      <c r="L14" s="80"/>
      <c r="M14" s="80"/>
      <c r="N14" s="80"/>
      <c r="O14" s="80"/>
      <c r="P14" s="80"/>
      <c r="Q14" s="80"/>
      <c r="R14" s="80"/>
      <c r="S14" s="80"/>
      <c r="T14" s="80"/>
      <c r="U14" s="80"/>
      <c r="V14" s="80"/>
      <c r="W14" s="80"/>
      <c r="X14" s="80"/>
      <c r="Y14" s="80"/>
      <c r="Z14" s="80"/>
    </row>
    <row r="15" spans="1:26" ht="12.75" customHeight="1" x14ac:dyDescent="0.25">
      <c r="A15" s="80"/>
      <c r="B15" s="98" t="str">
        <f>'Jul-Sep Qtrly Rpt'!B15</f>
        <v xml:space="preserve"> Fund</v>
      </c>
      <c r="C15" s="96" t="s">
        <v>96</v>
      </c>
      <c r="D15" s="99">
        <f>July!K7</f>
        <v>0</v>
      </c>
      <c r="E15" s="96" t="s">
        <v>96</v>
      </c>
      <c r="F15" s="97">
        <f>'Jul-Sep Qtrly Rpt'!F15+'Oct-Dec Qtrly Rpt'!F15+'Jan-Mar Qtrly Rpt'!F15+'Apr-Jun Qtrly Rpt'!F15</f>
        <v>0</v>
      </c>
      <c r="G15" s="96" t="s">
        <v>96</v>
      </c>
      <c r="H15" s="97">
        <f>'Jul-Sep Qtrly Rpt'!H15+'Oct-Dec Qtrly Rpt'!H15+'Jan-Mar Qtrly Rpt'!H15+'Apr-Jun Qtrly Rpt'!H15</f>
        <v>0</v>
      </c>
      <c r="I15" s="96" t="s">
        <v>96</v>
      </c>
      <c r="J15" s="99">
        <f t="shared" si="0"/>
        <v>0</v>
      </c>
      <c r="K15" s="80"/>
      <c r="L15" s="80"/>
      <c r="M15" s="80"/>
      <c r="N15" s="80"/>
      <c r="O15" s="80"/>
      <c r="P15" s="80"/>
      <c r="Q15" s="80"/>
      <c r="R15" s="80"/>
      <c r="S15" s="80"/>
      <c r="T15" s="80"/>
      <c r="U15" s="80"/>
      <c r="V15" s="80"/>
      <c r="W15" s="80"/>
      <c r="X15" s="80"/>
      <c r="Y15" s="80"/>
      <c r="Z15" s="80"/>
    </row>
    <row r="16" spans="1:26" ht="12.75" customHeight="1" x14ac:dyDescent="0.25">
      <c r="A16" s="80"/>
      <c r="B16" s="100" t="s">
        <v>98</v>
      </c>
      <c r="C16" s="101" t="s">
        <v>96</v>
      </c>
      <c r="D16" s="102">
        <f>SUM(D8:D15)</f>
        <v>0</v>
      </c>
      <c r="E16" s="101" t="s">
        <v>96</v>
      </c>
      <c r="F16" s="102">
        <f>SUM(F8:F15)</f>
        <v>0</v>
      </c>
      <c r="G16" s="96" t="s">
        <v>96</v>
      </c>
      <c r="H16" s="102">
        <f>SUM(H8:H15)</f>
        <v>0</v>
      </c>
      <c r="I16" s="96" t="s">
        <v>96</v>
      </c>
      <c r="J16" s="102">
        <f>SUM(J8:J15)</f>
        <v>0</v>
      </c>
      <c r="K16" s="80"/>
      <c r="L16" s="80"/>
      <c r="M16" s="80"/>
      <c r="N16" s="80"/>
      <c r="O16" s="80"/>
      <c r="P16" s="80"/>
      <c r="Q16" s="80"/>
      <c r="R16" s="80"/>
      <c r="S16" s="80"/>
      <c r="T16" s="80"/>
      <c r="U16" s="80"/>
      <c r="V16" s="80"/>
      <c r="W16" s="80"/>
      <c r="X16" s="80"/>
      <c r="Y16" s="80"/>
      <c r="Z16" s="80"/>
    </row>
    <row r="17" spans="1:26" ht="12.75" customHeight="1" x14ac:dyDescent="0.25">
      <c r="A17" s="80"/>
      <c r="B17" s="103" t="s">
        <v>99</v>
      </c>
      <c r="C17" s="104" t="s">
        <v>96</v>
      </c>
      <c r="D17" s="105"/>
      <c r="E17" s="104" t="s">
        <v>96</v>
      </c>
      <c r="F17" s="105"/>
      <c r="G17" s="104" t="s">
        <v>96</v>
      </c>
      <c r="H17" s="105"/>
      <c r="I17" s="104" t="s">
        <v>96</v>
      </c>
      <c r="J17" s="106">
        <f>D17+F17-H17</f>
        <v>0</v>
      </c>
      <c r="K17" s="80"/>
      <c r="L17" s="80"/>
      <c r="M17" s="80"/>
      <c r="N17" s="80"/>
      <c r="O17" s="80"/>
      <c r="P17" s="80"/>
      <c r="Q17" s="80"/>
      <c r="R17" s="80"/>
      <c r="S17" s="80"/>
      <c r="T17" s="80"/>
      <c r="U17" s="80"/>
      <c r="V17" s="80"/>
      <c r="W17" s="80"/>
      <c r="X17" s="80"/>
      <c r="Y17" s="80"/>
      <c r="Z17" s="80"/>
    </row>
    <row r="18" spans="1:26" ht="27.75" customHeight="1" x14ac:dyDescent="0.25">
      <c r="A18" s="80"/>
      <c r="B18" s="107" t="s">
        <v>100</v>
      </c>
      <c r="C18" s="101" t="s">
        <v>96</v>
      </c>
      <c r="D18" s="108">
        <f>D16+D17</f>
        <v>0</v>
      </c>
      <c r="E18" s="109" t="s">
        <v>96</v>
      </c>
      <c r="F18" s="108">
        <f>F16+F17</f>
        <v>0</v>
      </c>
      <c r="G18" s="109" t="s">
        <v>96</v>
      </c>
      <c r="H18" s="108">
        <f>H16+H17</f>
        <v>0</v>
      </c>
      <c r="I18" s="110" t="s">
        <v>96</v>
      </c>
      <c r="J18" s="108">
        <f>J16+J17</f>
        <v>0</v>
      </c>
      <c r="K18" s="80"/>
      <c r="L18" s="80"/>
      <c r="M18" s="80"/>
      <c r="N18" s="80"/>
      <c r="O18" s="80"/>
      <c r="P18" s="80"/>
      <c r="Q18" s="80"/>
      <c r="R18" s="80"/>
      <c r="S18" s="80"/>
      <c r="T18" s="80"/>
      <c r="U18" s="80"/>
      <c r="V18" s="80"/>
      <c r="W18" s="80"/>
      <c r="X18" s="80"/>
      <c r="Y18" s="80"/>
      <c r="Z18" s="80"/>
    </row>
    <row r="19" spans="1:26" ht="6" customHeight="1" x14ac:dyDescent="0.25">
      <c r="A19" s="80"/>
      <c r="B19" s="88"/>
      <c r="C19" s="88"/>
      <c r="D19" s="88"/>
      <c r="E19" s="88"/>
      <c r="F19" s="88"/>
      <c r="G19" s="88"/>
      <c r="H19" s="88"/>
      <c r="I19" s="88"/>
      <c r="J19" s="88"/>
      <c r="K19" s="80"/>
      <c r="L19" s="80"/>
      <c r="M19" s="80"/>
      <c r="N19" s="80"/>
      <c r="O19" s="80"/>
      <c r="P19" s="80"/>
      <c r="Q19" s="80"/>
      <c r="R19" s="80"/>
      <c r="S19" s="80"/>
      <c r="T19" s="80"/>
      <c r="U19" s="80"/>
      <c r="V19" s="80"/>
      <c r="W19" s="80"/>
      <c r="X19" s="80"/>
      <c r="Y19" s="80"/>
      <c r="Z19" s="80"/>
    </row>
    <row r="20" spans="1:26" ht="12.75" customHeight="1" x14ac:dyDescent="0.25">
      <c r="A20" s="80"/>
      <c r="B20" s="80"/>
      <c r="C20" s="80"/>
      <c r="D20" s="80"/>
      <c r="E20" s="80"/>
      <c r="F20" s="80"/>
      <c r="G20" s="80"/>
      <c r="H20" s="80"/>
      <c r="I20" s="80"/>
      <c r="J20" s="80"/>
      <c r="K20" s="80"/>
      <c r="L20" s="80"/>
      <c r="M20" s="80"/>
      <c r="N20" s="80"/>
      <c r="O20" s="80"/>
      <c r="P20" s="80"/>
      <c r="Q20" s="80"/>
      <c r="R20" s="80"/>
      <c r="S20" s="80"/>
      <c r="T20" s="80"/>
      <c r="U20" s="80"/>
      <c r="V20" s="80"/>
      <c r="W20" s="80"/>
      <c r="X20" s="80"/>
      <c r="Y20" s="80"/>
      <c r="Z20" s="80"/>
    </row>
    <row r="21" spans="1:26" ht="12.75" customHeight="1" x14ac:dyDescent="0.25">
      <c r="A21" s="80"/>
      <c r="B21" s="80"/>
      <c r="C21" s="80"/>
      <c r="D21" s="80"/>
      <c r="E21" s="80"/>
      <c r="F21" s="80"/>
      <c r="G21" s="80"/>
      <c r="H21" s="80"/>
      <c r="I21" s="80"/>
      <c r="J21" s="80"/>
      <c r="K21" s="80"/>
      <c r="L21" s="80"/>
      <c r="M21" s="80"/>
      <c r="N21" s="80"/>
      <c r="O21" s="80"/>
      <c r="P21" s="80"/>
      <c r="Q21" s="80"/>
      <c r="R21" s="80"/>
      <c r="S21" s="80"/>
      <c r="T21" s="80"/>
      <c r="U21" s="80"/>
      <c r="V21" s="80"/>
      <c r="W21" s="80"/>
      <c r="X21" s="80"/>
      <c r="Y21" s="80"/>
      <c r="Z21" s="80"/>
    </row>
    <row r="22" spans="1:26" ht="12.75" customHeight="1"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row>
    <row r="23" spans="1:26" ht="12.75" customHeight="1" x14ac:dyDescent="0.25">
      <c r="A23" s="80"/>
      <c r="B23" s="80"/>
      <c r="C23" s="80"/>
      <c r="D23" s="80"/>
      <c r="E23" s="80"/>
      <c r="F23" s="80"/>
      <c r="G23" s="80"/>
      <c r="H23" s="80"/>
      <c r="I23" s="80"/>
      <c r="J23" s="80"/>
      <c r="K23" s="80"/>
      <c r="L23" s="80"/>
      <c r="M23" s="80"/>
      <c r="N23" s="80"/>
      <c r="O23" s="80"/>
      <c r="P23" s="80"/>
      <c r="Q23" s="80"/>
      <c r="R23" s="80"/>
      <c r="S23" s="80"/>
      <c r="T23" s="80"/>
      <c r="U23" s="80"/>
      <c r="V23" s="80"/>
      <c r="W23" s="80"/>
      <c r="X23" s="80"/>
      <c r="Y23" s="80"/>
      <c r="Z23" s="80"/>
    </row>
    <row r="24" spans="1:26" ht="12.75" customHeight="1" x14ac:dyDescent="0.25">
      <c r="A24" s="80"/>
      <c r="B24" s="80"/>
      <c r="C24" s="80"/>
      <c r="D24" s="80"/>
      <c r="E24" s="80"/>
      <c r="F24" s="80"/>
      <c r="G24" s="80"/>
      <c r="H24" s="80"/>
      <c r="I24" s="80"/>
      <c r="J24" s="80"/>
      <c r="K24" s="80"/>
      <c r="L24" s="80"/>
      <c r="M24" s="80"/>
      <c r="N24" s="80"/>
      <c r="O24" s="80"/>
      <c r="P24" s="80"/>
      <c r="Q24" s="80"/>
      <c r="R24" s="80"/>
      <c r="S24" s="80"/>
      <c r="T24" s="80"/>
      <c r="U24" s="80"/>
      <c r="V24" s="80"/>
      <c r="W24" s="80"/>
      <c r="X24" s="80"/>
      <c r="Y24" s="80"/>
      <c r="Z24" s="80"/>
    </row>
    <row r="25" spans="1:26" ht="12.75" customHeight="1" x14ac:dyDescent="0.25">
      <c r="A25" s="80"/>
      <c r="B25" s="80"/>
      <c r="C25" s="80"/>
      <c r="D25" s="80"/>
      <c r="E25" s="80"/>
      <c r="F25" s="80"/>
      <c r="G25" s="80"/>
      <c r="H25" s="80"/>
      <c r="I25" s="80"/>
      <c r="J25" s="80"/>
      <c r="K25" s="80"/>
      <c r="L25" s="80"/>
      <c r="M25" s="80"/>
      <c r="N25" s="80"/>
      <c r="O25" s="80"/>
      <c r="P25" s="80"/>
      <c r="Q25" s="80"/>
      <c r="R25" s="80"/>
      <c r="S25" s="80"/>
      <c r="T25" s="80"/>
      <c r="U25" s="80"/>
      <c r="V25" s="80"/>
      <c r="W25" s="80"/>
      <c r="X25" s="80"/>
      <c r="Y25" s="80"/>
      <c r="Z25" s="80"/>
    </row>
    <row r="26" spans="1:26" ht="12.75" customHeight="1" x14ac:dyDescent="0.25">
      <c r="A26" s="80"/>
      <c r="B26" s="80"/>
      <c r="C26" s="80"/>
      <c r="D26" s="80"/>
      <c r="E26" s="80"/>
      <c r="F26" s="80"/>
      <c r="G26" s="80"/>
      <c r="H26" s="80"/>
      <c r="I26" s="80"/>
      <c r="J26" s="80"/>
      <c r="K26" s="80"/>
      <c r="L26" s="80"/>
      <c r="M26" s="80"/>
      <c r="N26" s="80"/>
      <c r="O26" s="80"/>
      <c r="P26" s="80"/>
      <c r="Q26" s="80"/>
      <c r="R26" s="80"/>
      <c r="S26" s="80"/>
      <c r="T26" s="80"/>
      <c r="U26" s="80"/>
      <c r="V26" s="80"/>
      <c r="W26" s="80"/>
      <c r="X26" s="80"/>
      <c r="Y26" s="80"/>
      <c r="Z26" s="80"/>
    </row>
    <row r="27" spans="1:26" ht="12.75" customHeight="1" x14ac:dyDescent="0.25">
      <c r="A27" s="80"/>
      <c r="B27" s="80"/>
      <c r="C27" s="80"/>
      <c r="D27" s="80"/>
      <c r="E27" s="80"/>
      <c r="F27" s="80"/>
      <c r="G27" s="80"/>
      <c r="H27" s="80"/>
      <c r="I27" s="80"/>
      <c r="J27" s="80"/>
      <c r="K27" s="80"/>
      <c r="L27" s="80"/>
      <c r="M27" s="80"/>
      <c r="N27" s="80"/>
      <c r="O27" s="80"/>
      <c r="P27" s="80"/>
      <c r="Q27" s="80"/>
      <c r="R27" s="80"/>
      <c r="S27" s="80"/>
      <c r="T27" s="80"/>
      <c r="U27" s="80"/>
      <c r="V27" s="80"/>
      <c r="W27" s="80"/>
      <c r="X27" s="80"/>
      <c r="Y27" s="80"/>
      <c r="Z27" s="80"/>
    </row>
    <row r="28" spans="1:26" ht="12.75" customHeight="1" x14ac:dyDescent="0.25">
      <c r="A28" s="80"/>
      <c r="B28" s="80"/>
      <c r="C28" s="80"/>
      <c r="D28" s="80"/>
      <c r="E28" s="80"/>
      <c r="F28" s="80"/>
      <c r="G28" s="80"/>
      <c r="H28" s="80"/>
      <c r="I28" s="80"/>
      <c r="J28" s="80"/>
      <c r="K28" s="80"/>
      <c r="L28" s="80"/>
      <c r="M28" s="80"/>
      <c r="N28" s="80"/>
      <c r="O28" s="80"/>
      <c r="P28" s="80"/>
      <c r="Q28" s="80"/>
      <c r="R28" s="80"/>
      <c r="S28" s="80"/>
      <c r="T28" s="80"/>
      <c r="U28" s="80"/>
      <c r="V28" s="80"/>
      <c r="W28" s="80"/>
      <c r="X28" s="80"/>
      <c r="Y28" s="80"/>
      <c r="Z28" s="80"/>
    </row>
    <row r="29" spans="1:26" ht="12.75" customHeight="1" x14ac:dyDescent="0.25">
      <c r="A29" s="80"/>
      <c r="B29" s="80"/>
      <c r="C29" s="80"/>
      <c r="D29" s="80"/>
      <c r="E29" s="80"/>
      <c r="F29" s="80"/>
      <c r="G29" s="80"/>
      <c r="H29" s="80"/>
      <c r="I29" s="80"/>
      <c r="J29" s="80"/>
      <c r="K29" s="80"/>
      <c r="L29" s="80"/>
      <c r="M29" s="80"/>
      <c r="N29" s="80"/>
      <c r="O29" s="80"/>
      <c r="P29" s="80"/>
      <c r="Q29" s="80"/>
      <c r="R29" s="80"/>
      <c r="S29" s="80"/>
      <c r="T29" s="80"/>
      <c r="U29" s="80"/>
      <c r="V29" s="80"/>
      <c r="W29" s="80"/>
      <c r="X29" s="80"/>
      <c r="Y29" s="80"/>
      <c r="Z29" s="80"/>
    </row>
    <row r="30" spans="1:26" ht="12.75" customHeight="1" x14ac:dyDescent="0.25">
      <c r="A30" s="80"/>
      <c r="B30" s="80"/>
      <c r="C30" s="80"/>
      <c r="D30" s="80"/>
      <c r="E30" s="80"/>
      <c r="F30" s="80"/>
      <c r="G30" s="80"/>
      <c r="H30" s="80"/>
      <c r="I30" s="80"/>
      <c r="J30" s="80"/>
      <c r="K30" s="80"/>
      <c r="L30" s="80"/>
      <c r="M30" s="80"/>
      <c r="N30" s="80"/>
      <c r="O30" s="80"/>
      <c r="P30" s="80"/>
      <c r="Q30" s="80"/>
      <c r="R30" s="80"/>
      <c r="S30" s="80"/>
      <c r="T30" s="80"/>
      <c r="U30" s="80"/>
      <c r="V30" s="80"/>
      <c r="W30" s="80"/>
      <c r="X30" s="80"/>
      <c r="Y30" s="80"/>
      <c r="Z30" s="80"/>
    </row>
    <row r="31" spans="1:26" ht="12.75" customHeight="1" x14ac:dyDescent="0.25">
      <c r="A31" s="80"/>
      <c r="B31" s="80"/>
      <c r="C31" s="80"/>
      <c r="D31" s="80"/>
      <c r="E31" s="80"/>
      <c r="F31" s="80"/>
      <c r="G31" s="80"/>
      <c r="H31" s="80"/>
      <c r="I31" s="80"/>
      <c r="J31" s="80"/>
      <c r="K31" s="80"/>
      <c r="L31" s="80"/>
      <c r="M31" s="80"/>
      <c r="N31" s="80"/>
      <c r="O31" s="80"/>
      <c r="P31" s="80"/>
      <c r="Q31" s="80"/>
      <c r="R31" s="80"/>
      <c r="S31" s="80"/>
      <c r="T31" s="80"/>
      <c r="U31" s="80"/>
      <c r="V31" s="80"/>
      <c r="W31" s="80"/>
      <c r="X31" s="80"/>
      <c r="Y31" s="80"/>
      <c r="Z31" s="80"/>
    </row>
    <row r="32" spans="1:26" ht="12.7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row>
    <row r="33" spans="1:26" ht="12.75" customHeight="1" x14ac:dyDescent="0.2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row>
    <row r="34" spans="1:26" ht="12.75" customHeight="1" x14ac:dyDescent="0.25">
      <c r="A34" s="80"/>
      <c r="B34" s="80"/>
      <c r="C34" s="80"/>
      <c r="D34" s="80"/>
      <c r="E34" s="80"/>
      <c r="F34" s="80"/>
      <c r="G34" s="80"/>
      <c r="H34" s="80"/>
      <c r="I34" s="80"/>
      <c r="J34" s="80"/>
      <c r="K34" s="80"/>
      <c r="L34" s="80"/>
      <c r="M34" s="80"/>
      <c r="N34" s="80"/>
      <c r="O34" s="80"/>
      <c r="P34" s="80"/>
      <c r="Q34" s="80"/>
      <c r="R34" s="80"/>
      <c r="S34" s="80"/>
      <c r="T34" s="80"/>
      <c r="U34" s="80"/>
      <c r="V34" s="80"/>
      <c r="W34" s="80"/>
      <c r="X34" s="80"/>
      <c r="Y34" s="80"/>
      <c r="Z34" s="80"/>
    </row>
    <row r="35" spans="1:26" ht="12.7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row>
    <row r="36" spans="1:26" ht="12.7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row>
    <row r="37" spans="1:26" ht="12.7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2.7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row>
    <row r="39" spans="1:26" ht="12.7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row>
    <row r="40" spans="1:26" ht="12.75" customHeight="1" x14ac:dyDescent="0.25">
      <c r="A40" s="80"/>
      <c r="B40" s="80"/>
      <c r="C40" s="80"/>
      <c r="D40" s="80"/>
      <c r="E40" s="80"/>
      <c r="F40" s="80"/>
      <c r="G40" s="80"/>
      <c r="H40" s="80"/>
      <c r="I40" s="80"/>
      <c r="J40" s="80"/>
      <c r="K40" s="80"/>
      <c r="L40" s="80"/>
      <c r="M40" s="80"/>
      <c r="N40" s="80"/>
      <c r="O40" s="80"/>
      <c r="P40" s="80"/>
      <c r="Q40" s="80"/>
      <c r="R40" s="80"/>
      <c r="S40" s="80"/>
      <c r="T40" s="80"/>
      <c r="U40" s="80"/>
      <c r="V40" s="80"/>
      <c r="W40" s="80"/>
      <c r="X40" s="80"/>
      <c r="Y40" s="80"/>
      <c r="Z40" s="80"/>
    </row>
    <row r="41" spans="1:26" ht="12.75" customHeight="1"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row>
    <row r="42" spans="1:26" ht="12.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sheetProtection sheet="1" objects="1" scenarios="1"/>
  <pageMargins left="0.75" right="0.75" top="0.75" bottom="0.75" header="0" footer="0"/>
  <pageSetup scale="96"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Z1000"/>
  <sheetViews>
    <sheetView showGridLines="0" workbookViewId="0"/>
  </sheetViews>
  <sheetFormatPr defaultColWidth="14.42578125" defaultRowHeight="15" customHeight="1" x14ac:dyDescent="0.25"/>
  <cols>
    <col min="1" max="7" width="9.140625" customWidth="1"/>
    <col min="8" max="8" width="2.5703125" customWidth="1"/>
    <col min="9" max="9" width="16" customWidth="1"/>
    <col min="10" max="11" width="2.5703125" customWidth="1"/>
    <col min="12" max="12" width="12.85546875" customWidth="1"/>
    <col min="13" max="13" width="2.5703125" customWidth="1"/>
    <col min="14" max="26" width="9.140625" customWidth="1"/>
  </cols>
  <sheetData>
    <row r="1" spans="1:26" ht="15.75" x14ac:dyDescent="0.25">
      <c r="A1" s="5"/>
      <c r="B1" s="6" t="s">
        <v>33</v>
      </c>
      <c r="C1" s="7"/>
      <c r="D1" s="7"/>
      <c r="E1" s="7"/>
      <c r="F1" s="7"/>
      <c r="G1" s="8"/>
      <c r="H1" s="7"/>
      <c r="I1" s="9" t="s">
        <v>34</v>
      </c>
      <c r="J1" s="10"/>
      <c r="K1" s="11"/>
      <c r="L1" s="9" t="s">
        <v>35</v>
      </c>
      <c r="M1" s="12"/>
      <c r="N1" s="13"/>
      <c r="O1" s="13"/>
      <c r="P1" s="13"/>
      <c r="Q1" s="13"/>
      <c r="R1" s="13"/>
      <c r="S1" s="13"/>
      <c r="T1" s="13"/>
      <c r="U1" s="13"/>
      <c r="V1" s="13"/>
      <c r="W1" s="13"/>
      <c r="X1" s="13"/>
      <c r="Y1" s="13"/>
      <c r="Z1" s="13"/>
    </row>
    <row r="2" spans="1:26" ht="13.5" customHeight="1" x14ac:dyDescent="0.25">
      <c r="A2" s="14"/>
      <c r="B2" s="15"/>
      <c r="C2" s="15"/>
      <c r="D2" s="15"/>
      <c r="E2" s="15"/>
      <c r="F2" s="15"/>
      <c r="G2" s="15"/>
      <c r="H2" s="16"/>
      <c r="I2" s="15"/>
      <c r="J2" s="17"/>
      <c r="K2" s="15"/>
      <c r="L2" s="15"/>
      <c r="M2" s="18"/>
      <c r="N2" s="13"/>
      <c r="O2" s="13"/>
      <c r="P2" s="13"/>
      <c r="Q2" s="13"/>
      <c r="R2" s="13"/>
      <c r="S2" s="13"/>
      <c r="T2" s="13"/>
      <c r="U2" s="13"/>
      <c r="V2" s="13"/>
      <c r="W2" s="13"/>
      <c r="X2" s="13"/>
      <c r="Y2" s="13"/>
      <c r="Z2" s="13"/>
    </row>
    <row r="3" spans="1:26" x14ac:dyDescent="0.25">
      <c r="A3" s="19" t="s">
        <v>36</v>
      </c>
      <c r="B3" s="13" t="s">
        <v>37</v>
      </c>
      <c r="C3" s="13"/>
      <c r="D3" s="13"/>
      <c r="E3" s="13"/>
      <c r="F3" s="13"/>
      <c r="G3" s="13"/>
      <c r="H3" s="20"/>
      <c r="I3" s="21"/>
      <c r="J3" s="22"/>
      <c r="K3" s="23"/>
      <c r="L3" s="24">
        <v>99999</v>
      </c>
      <c r="M3" s="25"/>
      <c r="N3" s="13"/>
      <c r="O3" s="13"/>
      <c r="P3" s="13"/>
      <c r="Q3" s="13"/>
      <c r="R3" s="13"/>
      <c r="S3" s="13"/>
      <c r="T3" s="13"/>
      <c r="U3" s="13"/>
      <c r="V3" s="13"/>
      <c r="W3" s="13"/>
      <c r="X3" s="13"/>
      <c r="Y3" s="13"/>
      <c r="Z3" s="13"/>
    </row>
    <row r="4" spans="1:26" ht="13.5" customHeight="1" x14ac:dyDescent="0.25">
      <c r="A4" s="26"/>
      <c r="B4" s="27"/>
      <c r="C4" s="27"/>
      <c r="D4" s="27"/>
      <c r="E4" s="27"/>
      <c r="F4" s="27"/>
      <c r="G4" s="27"/>
      <c r="H4" s="28"/>
      <c r="I4" s="27"/>
      <c r="J4" s="29"/>
      <c r="K4" s="30"/>
      <c r="L4" s="27"/>
      <c r="M4" s="31"/>
      <c r="N4" s="13"/>
      <c r="O4" s="13"/>
      <c r="P4" s="13"/>
      <c r="Q4" s="13"/>
      <c r="R4" s="13"/>
      <c r="S4" s="13"/>
      <c r="T4" s="13"/>
      <c r="U4" s="13"/>
      <c r="V4" s="13"/>
      <c r="W4" s="13"/>
      <c r="X4" s="13"/>
      <c r="Y4" s="13"/>
      <c r="Z4" s="13"/>
    </row>
    <row r="5" spans="1:26" ht="13.5" customHeight="1" x14ac:dyDescent="0.25">
      <c r="A5" s="32"/>
      <c r="B5" s="15"/>
      <c r="C5" s="15"/>
      <c r="D5" s="15"/>
      <c r="E5" s="15"/>
      <c r="F5" s="15"/>
      <c r="G5" s="15"/>
      <c r="H5" s="16"/>
      <c r="I5" s="15"/>
      <c r="J5" s="17"/>
      <c r="K5" s="15"/>
      <c r="L5" s="15"/>
      <c r="M5" s="18"/>
      <c r="N5" s="13"/>
      <c r="O5" s="13"/>
      <c r="P5" s="13"/>
      <c r="Q5" s="13"/>
      <c r="R5" s="13"/>
      <c r="S5" s="13"/>
      <c r="T5" s="13"/>
      <c r="U5" s="13"/>
      <c r="V5" s="13"/>
      <c r="W5" s="13"/>
      <c r="X5" s="13"/>
      <c r="Y5" s="13"/>
      <c r="Z5" s="13"/>
    </row>
    <row r="6" spans="1:26" x14ac:dyDescent="0.25">
      <c r="A6" s="19" t="s">
        <v>38</v>
      </c>
      <c r="B6" s="13" t="s">
        <v>39</v>
      </c>
      <c r="C6" s="13"/>
      <c r="D6" s="13"/>
      <c r="E6" s="13"/>
      <c r="F6" s="13"/>
      <c r="G6" s="13"/>
      <c r="H6" s="20"/>
      <c r="I6" s="33"/>
      <c r="J6" s="34"/>
      <c r="K6" s="23"/>
      <c r="L6" s="35" t="s">
        <v>40</v>
      </c>
      <c r="M6" s="25"/>
      <c r="N6" s="13"/>
      <c r="O6" s="13"/>
      <c r="P6" s="13"/>
      <c r="Q6" s="13"/>
      <c r="R6" s="13"/>
      <c r="S6" s="13"/>
      <c r="T6" s="13"/>
      <c r="U6" s="13"/>
      <c r="V6" s="13"/>
      <c r="W6" s="13"/>
      <c r="X6" s="13"/>
      <c r="Y6" s="13"/>
      <c r="Z6" s="13"/>
    </row>
    <row r="7" spans="1:26" ht="13.5" customHeight="1" x14ac:dyDescent="0.25">
      <c r="A7" s="26"/>
      <c r="B7" s="27"/>
      <c r="C7" s="27"/>
      <c r="D7" s="27"/>
      <c r="E7" s="27"/>
      <c r="F7" s="27"/>
      <c r="G7" s="27"/>
      <c r="H7" s="28"/>
      <c r="I7" s="36"/>
      <c r="J7" s="37"/>
      <c r="K7" s="30"/>
      <c r="L7" s="36"/>
      <c r="M7" s="31"/>
      <c r="N7" s="13"/>
      <c r="O7" s="13"/>
      <c r="P7" s="13"/>
      <c r="Q7" s="13"/>
      <c r="R7" s="13"/>
      <c r="S7" s="13"/>
      <c r="T7" s="13"/>
      <c r="U7" s="13"/>
      <c r="V7" s="13"/>
      <c r="W7" s="13"/>
      <c r="X7" s="13"/>
      <c r="Y7" s="13"/>
      <c r="Z7" s="13"/>
    </row>
    <row r="8" spans="1:26" ht="13.5" customHeight="1" x14ac:dyDescent="0.25">
      <c r="A8" s="32"/>
      <c r="B8" s="15"/>
      <c r="C8" s="15"/>
      <c r="D8" s="15"/>
      <c r="E8" s="15"/>
      <c r="F8" s="15"/>
      <c r="G8" s="15"/>
      <c r="H8" s="16"/>
      <c r="I8" s="38"/>
      <c r="J8" s="39"/>
      <c r="K8" s="15"/>
      <c r="L8" s="15"/>
      <c r="M8" s="18"/>
      <c r="N8" s="13"/>
      <c r="O8" s="13"/>
      <c r="P8" s="13"/>
      <c r="Q8" s="13"/>
      <c r="R8" s="13"/>
      <c r="S8" s="13"/>
      <c r="T8" s="13"/>
      <c r="U8" s="13"/>
      <c r="V8" s="13"/>
      <c r="W8" s="13"/>
      <c r="X8" s="13"/>
      <c r="Y8" s="13"/>
      <c r="Z8" s="13"/>
    </row>
    <row r="9" spans="1:26" x14ac:dyDescent="0.25">
      <c r="A9" s="19" t="s">
        <v>41</v>
      </c>
      <c r="B9" s="13" t="s">
        <v>42</v>
      </c>
      <c r="C9" s="13"/>
      <c r="D9" s="13"/>
      <c r="E9" s="13"/>
      <c r="F9" s="13"/>
      <c r="G9" s="13"/>
      <c r="H9" s="20"/>
      <c r="I9" s="33"/>
      <c r="J9" s="34"/>
      <c r="K9" s="23"/>
      <c r="L9" s="35" t="s">
        <v>43</v>
      </c>
      <c r="M9" s="25"/>
      <c r="N9" s="13"/>
      <c r="O9" s="13"/>
      <c r="P9" s="13"/>
      <c r="Q9" s="13"/>
      <c r="R9" s="13"/>
      <c r="S9" s="13"/>
      <c r="T9" s="13"/>
      <c r="U9" s="13"/>
      <c r="V9" s="13"/>
      <c r="W9" s="13"/>
      <c r="X9" s="13"/>
      <c r="Y9" s="13"/>
      <c r="Z9" s="13"/>
    </row>
    <row r="10" spans="1:26" ht="13.5" customHeight="1" x14ac:dyDescent="0.25">
      <c r="A10" s="26"/>
      <c r="B10" s="27"/>
      <c r="C10" s="27"/>
      <c r="D10" s="27"/>
      <c r="E10" s="27"/>
      <c r="F10" s="27"/>
      <c r="G10" s="27"/>
      <c r="H10" s="28"/>
      <c r="I10" s="36"/>
      <c r="J10" s="37"/>
      <c r="K10" s="30"/>
      <c r="L10" s="36"/>
      <c r="M10" s="31"/>
      <c r="N10" s="13"/>
      <c r="O10" s="13"/>
      <c r="P10" s="13"/>
      <c r="Q10" s="13"/>
      <c r="R10" s="13"/>
      <c r="S10" s="13"/>
      <c r="T10" s="13"/>
      <c r="U10" s="13"/>
      <c r="V10" s="13"/>
      <c r="W10" s="13"/>
      <c r="X10" s="13"/>
      <c r="Y10" s="13"/>
      <c r="Z10" s="13"/>
    </row>
    <row r="11" spans="1:26" ht="13.5" customHeight="1" x14ac:dyDescent="0.25">
      <c r="A11" s="32"/>
      <c r="B11" s="15"/>
      <c r="C11" s="15"/>
      <c r="D11" s="15"/>
      <c r="E11" s="15"/>
      <c r="F11" s="15"/>
      <c r="G11" s="15"/>
      <c r="H11" s="16"/>
      <c r="I11" s="15"/>
      <c r="J11" s="17"/>
      <c r="K11" s="15"/>
      <c r="L11" s="15"/>
      <c r="M11" s="18"/>
      <c r="N11" s="13"/>
      <c r="O11" s="13"/>
      <c r="P11" s="13"/>
      <c r="Q11" s="13"/>
      <c r="R11" s="13"/>
      <c r="S11" s="13"/>
      <c r="T11" s="13"/>
      <c r="U11" s="13"/>
      <c r="V11" s="13"/>
      <c r="W11" s="13"/>
      <c r="X11" s="13"/>
      <c r="Y11" s="13"/>
      <c r="Z11" s="13"/>
    </row>
    <row r="12" spans="1:26" x14ac:dyDescent="0.25">
      <c r="A12" s="19" t="s">
        <v>44</v>
      </c>
      <c r="B12" s="13" t="s">
        <v>45</v>
      </c>
      <c r="C12" s="13"/>
      <c r="D12" s="13"/>
      <c r="E12" s="13"/>
      <c r="F12" s="13"/>
      <c r="G12" s="13"/>
      <c r="H12" s="20"/>
      <c r="I12" s="33"/>
      <c r="J12" s="34"/>
      <c r="K12" s="23"/>
      <c r="L12" s="24">
        <v>2021</v>
      </c>
      <c r="M12" s="25"/>
      <c r="N12" s="13"/>
      <c r="O12" s="13"/>
      <c r="P12" s="13"/>
      <c r="Q12" s="13"/>
      <c r="R12" s="13"/>
      <c r="S12" s="13"/>
      <c r="T12" s="13"/>
      <c r="U12" s="13"/>
      <c r="V12" s="13"/>
      <c r="W12" s="13"/>
      <c r="X12" s="13"/>
      <c r="Y12" s="13"/>
      <c r="Z12" s="13"/>
    </row>
    <row r="13" spans="1:26" ht="13.5" customHeight="1" x14ac:dyDescent="0.25">
      <c r="A13" s="26"/>
      <c r="B13" s="27"/>
      <c r="C13" s="27"/>
      <c r="D13" s="27"/>
      <c r="E13" s="27"/>
      <c r="F13" s="27"/>
      <c r="G13" s="27"/>
      <c r="H13" s="28"/>
      <c r="I13" s="27"/>
      <c r="J13" s="29"/>
      <c r="K13" s="30"/>
      <c r="L13" s="27"/>
      <c r="M13" s="31"/>
      <c r="N13" s="13"/>
      <c r="O13" s="13"/>
      <c r="P13" s="13"/>
      <c r="Q13" s="13"/>
      <c r="R13" s="13"/>
      <c r="S13" s="13"/>
      <c r="T13" s="13"/>
      <c r="U13" s="13"/>
      <c r="V13" s="13"/>
      <c r="W13" s="13"/>
      <c r="X13" s="13"/>
      <c r="Y13" s="13"/>
      <c r="Z13" s="13"/>
    </row>
    <row r="14" spans="1:26" ht="13.5" customHeight="1" x14ac:dyDescent="0.25">
      <c r="A14" s="14"/>
      <c r="B14" s="15"/>
      <c r="C14" s="15"/>
      <c r="D14" s="15"/>
      <c r="E14" s="15"/>
      <c r="F14" s="15"/>
      <c r="G14" s="15"/>
      <c r="H14" s="16"/>
      <c r="I14" s="15"/>
      <c r="J14" s="17"/>
      <c r="K14" s="15"/>
      <c r="L14" s="15"/>
      <c r="M14" s="18"/>
      <c r="N14" s="13"/>
      <c r="O14" s="13"/>
      <c r="P14" s="13"/>
      <c r="Q14" s="13"/>
      <c r="R14" s="13"/>
      <c r="S14" s="13"/>
      <c r="T14" s="13"/>
      <c r="U14" s="13"/>
      <c r="V14" s="13"/>
      <c r="W14" s="13"/>
      <c r="X14" s="13"/>
      <c r="Y14" s="13"/>
      <c r="Z14" s="13"/>
    </row>
    <row r="15" spans="1:26" x14ac:dyDescent="0.25">
      <c r="A15" s="19" t="s">
        <v>46</v>
      </c>
      <c r="B15" s="13" t="s">
        <v>47</v>
      </c>
      <c r="C15" s="13"/>
      <c r="D15" s="13"/>
      <c r="E15" s="13"/>
      <c r="F15" s="13"/>
      <c r="G15" s="13"/>
      <c r="H15" s="20"/>
      <c r="I15" s="33"/>
      <c r="J15" s="34"/>
      <c r="K15" s="23"/>
      <c r="L15" s="35">
        <v>9</v>
      </c>
      <c r="M15" s="25"/>
      <c r="N15" s="13"/>
      <c r="O15" s="13"/>
      <c r="P15" s="13"/>
      <c r="Q15" s="13"/>
      <c r="R15" s="13"/>
      <c r="S15" s="13"/>
      <c r="T15" s="13"/>
      <c r="U15" s="13"/>
      <c r="V15" s="13"/>
      <c r="W15" s="13"/>
      <c r="X15" s="13"/>
      <c r="Y15" s="13"/>
      <c r="Z15" s="13"/>
    </row>
    <row r="16" spans="1:26" ht="13.5" customHeight="1" x14ac:dyDescent="0.25">
      <c r="A16" s="26"/>
      <c r="B16" s="27"/>
      <c r="C16" s="27"/>
      <c r="D16" s="27"/>
      <c r="E16" s="27"/>
      <c r="F16" s="27"/>
      <c r="G16" s="27"/>
      <c r="H16" s="28"/>
      <c r="I16" s="36"/>
      <c r="J16" s="37"/>
      <c r="K16" s="30"/>
      <c r="L16" s="36"/>
      <c r="M16" s="31"/>
      <c r="N16" s="13"/>
      <c r="O16" s="13"/>
      <c r="P16" s="13"/>
      <c r="Q16" s="13"/>
      <c r="R16" s="13"/>
      <c r="S16" s="13"/>
      <c r="T16" s="13"/>
      <c r="U16" s="13"/>
      <c r="V16" s="13"/>
      <c r="W16" s="13"/>
      <c r="X16" s="13"/>
      <c r="Y16" s="13"/>
      <c r="Z16" s="13"/>
    </row>
    <row r="17" spans="1:26" ht="13.5" customHeight="1" x14ac:dyDescent="0.25">
      <c r="A17" s="14"/>
      <c r="B17" s="15"/>
      <c r="C17" s="15"/>
      <c r="D17" s="15"/>
      <c r="E17" s="15"/>
      <c r="F17" s="15"/>
      <c r="G17" s="15"/>
      <c r="H17" s="16"/>
      <c r="I17" s="15"/>
      <c r="J17" s="17"/>
      <c r="K17" s="15"/>
      <c r="L17" s="15"/>
      <c r="M17" s="18"/>
      <c r="N17" s="13"/>
      <c r="O17" s="13"/>
      <c r="P17" s="13"/>
      <c r="Q17" s="13"/>
      <c r="R17" s="13"/>
      <c r="S17" s="13"/>
      <c r="T17" s="13"/>
      <c r="U17" s="13"/>
      <c r="V17" s="13"/>
      <c r="W17" s="13"/>
      <c r="X17" s="13"/>
      <c r="Y17" s="13"/>
      <c r="Z17" s="13"/>
    </row>
    <row r="18" spans="1:26" x14ac:dyDescent="0.25">
      <c r="A18" s="19" t="s">
        <v>48</v>
      </c>
      <c r="B18" s="13" t="s">
        <v>49</v>
      </c>
      <c r="C18" s="13"/>
      <c r="D18" s="13"/>
      <c r="E18" s="13"/>
      <c r="F18" s="13"/>
      <c r="G18" s="13"/>
      <c r="H18" s="20"/>
      <c r="I18" s="13"/>
      <c r="J18" s="22"/>
      <c r="K18" s="13"/>
      <c r="L18" s="13"/>
      <c r="M18" s="25"/>
      <c r="N18" s="13"/>
      <c r="O18" s="13"/>
      <c r="P18" s="13"/>
      <c r="Q18" s="13"/>
      <c r="R18" s="13"/>
      <c r="S18" s="13"/>
      <c r="T18" s="13"/>
      <c r="U18" s="13"/>
      <c r="V18" s="13"/>
      <c r="W18" s="13"/>
      <c r="X18" s="13"/>
      <c r="Y18" s="13"/>
      <c r="Z18" s="13"/>
    </row>
    <row r="19" spans="1:26" x14ac:dyDescent="0.25">
      <c r="A19" s="40"/>
      <c r="B19" s="13"/>
      <c r="C19" s="13" t="s">
        <v>50</v>
      </c>
      <c r="D19" s="13"/>
      <c r="E19" s="13"/>
      <c r="F19" s="13"/>
      <c r="G19" s="13"/>
      <c r="H19" s="20"/>
      <c r="I19" s="13"/>
      <c r="J19" s="22"/>
      <c r="K19" s="13"/>
      <c r="L19" s="13"/>
      <c r="M19" s="25"/>
      <c r="N19" s="13"/>
      <c r="O19" s="13"/>
      <c r="P19" s="13"/>
      <c r="Q19" s="13"/>
      <c r="R19" s="13"/>
      <c r="S19" s="13"/>
      <c r="T19" s="13"/>
      <c r="U19" s="13"/>
      <c r="V19" s="13"/>
      <c r="W19" s="13"/>
      <c r="X19" s="13"/>
      <c r="Y19" s="13"/>
      <c r="Z19" s="13"/>
    </row>
    <row r="20" spans="1:26" x14ac:dyDescent="0.25">
      <c r="A20" s="40"/>
      <c r="B20" s="13"/>
      <c r="C20" s="13" t="s">
        <v>51</v>
      </c>
      <c r="D20" s="13"/>
      <c r="E20" s="13"/>
      <c r="F20" s="13"/>
      <c r="G20" s="13"/>
      <c r="H20" s="20"/>
      <c r="I20" s="13"/>
      <c r="J20" s="22"/>
      <c r="K20" s="13"/>
      <c r="L20" s="13"/>
      <c r="M20" s="25"/>
      <c r="N20" s="13"/>
      <c r="O20" s="13"/>
      <c r="P20" s="13"/>
      <c r="Q20" s="13"/>
      <c r="R20" s="13"/>
      <c r="S20" s="13"/>
      <c r="T20" s="13"/>
      <c r="U20" s="13"/>
      <c r="V20" s="13"/>
      <c r="W20" s="13"/>
      <c r="X20" s="13"/>
      <c r="Y20" s="13"/>
      <c r="Z20" s="13"/>
    </row>
    <row r="21" spans="1:26" ht="15.75" customHeight="1" x14ac:dyDescent="0.25">
      <c r="A21" s="40"/>
      <c r="B21" s="13"/>
      <c r="C21" s="13" t="s">
        <v>52</v>
      </c>
      <c r="D21" s="13"/>
      <c r="E21" s="13"/>
      <c r="F21" s="13"/>
      <c r="G21" s="13"/>
      <c r="H21" s="20"/>
      <c r="I21" s="13"/>
      <c r="J21" s="22"/>
      <c r="K21" s="13"/>
      <c r="L21" s="13"/>
      <c r="M21" s="25"/>
      <c r="N21" s="13"/>
      <c r="O21" s="13"/>
      <c r="P21" s="13"/>
      <c r="Q21" s="13"/>
      <c r="R21" s="13"/>
      <c r="S21" s="13"/>
      <c r="T21" s="13"/>
      <c r="U21" s="13"/>
      <c r="V21" s="13"/>
      <c r="W21" s="13"/>
      <c r="X21" s="13"/>
      <c r="Y21" s="13"/>
      <c r="Z21" s="13"/>
    </row>
    <row r="22" spans="1:26" ht="15.75" customHeight="1" x14ac:dyDescent="0.25">
      <c r="A22" s="40"/>
      <c r="B22" s="13"/>
      <c r="C22" s="13" t="s">
        <v>53</v>
      </c>
      <c r="D22" s="13"/>
      <c r="E22" s="13"/>
      <c r="F22" s="13"/>
      <c r="G22" s="13"/>
      <c r="H22" s="20"/>
      <c r="I22" s="13"/>
      <c r="J22" s="22"/>
      <c r="K22" s="13"/>
      <c r="L22" s="13"/>
      <c r="M22" s="25"/>
      <c r="N22" s="13"/>
      <c r="O22" s="13"/>
      <c r="P22" s="13"/>
      <c r="Q22" s="13"/>
      <c r="R22" s="13"/>
      <c r="S22" s="13"/>
      <c r="T22" s="13"/>
      <c r="U22" s="13"/>
      <c r="V22" s="13"/>
      <c r="W22" s="13"/>
      <c r="X22" s="13"/>
      <c r="Y22" s="13"/>
      <c r="Z22" s="13"/>
    </row>
    <row r="23" spans="1:26" ht="15.75" customHeight="1" x14ac:dyDescent="0.25">
      <c r="A23" s="40"/>
      <c r="B23" s="13"/>
      <c r="C23" s="13" t="s">
        <v>54</v>
      </c>
      <c r="D23" s="13"/>
      <c r="E23" s="13"/>
      <c r="F23" s="13"/>
      <c r="G23" s="13"/>
      <c r="H23" s="20"/>
      <c r="I23" s="13"/>
      <c r="J23" s="22"/>
      <c r="K23" s="13"/>
      <c r="L23" s="13"/>
      <c r="M23" s="25"/>
      <c r="N23" s="13"/>
      <c r="O23" s="13"/>
      <c r="P23" s="13"/>
      <c r="Q23" s="13"/>
      <c r="R23" s="13"/>
      <c r="S23" s="13"/>
      <c r="T23" s="13"/>
      <c r="U23" s="13"/>
      <c r="V23" s="13"/>
      <c r="W23" s="13"/>
      <c r="X23" s="13"/>
      <c r="Y23" s="13"/>
      <c r="Z23" s="13"/>
    </row>
    <row r="24" spans="1:26" ht="15.75" customHeight="1" x14ac:dyDescent="0.25">
      <c r="A24" s="40"/>
      <c r="B24" s="13"/>
      <c r="C24" s="13" t="s">
        <v>55</v>
      </c>
      <c r="D24" s="13"/>
      <c r="E24" s="13"/>
      <c r="F24" s="13"/>
      <c r="G24" s="13"/>
      <c r="H24" s="20"/>
      <c r="I24" s="13"/>
      <c r="J24" s="22"/>
      <c r="K24" s="13"/>
      <c r="L24" s="13"/>
      <c r="M24" s="25"/>
      <c r="N24" s="13"/>
      <c r="O24" s="13"/>
      <c r="P24" s="13"/>
      <c r="Q24" s="13"/>
      <c r="R24" s="13"/>
      <c r="S24" s="13"/>
      <c r="T24" s="13"/>
      <c r="U24" s="13"/>
      <c r="V24" s="13"/>
      <c r="W24" s="13"/>
      <c r="X24" s="13"/>
      <c r="Y24" s="13"/>
      <c r="Z24" s="13"/>
    </row>
    <row r="25" spans="1:26" ht="15.75" customHeight="1" x14ac:dyDescent="0.25">
      <c r="A25" s="40"/>
      <c r="B25" s="41" t="s">
        <v>56</v>
      </c>
      <c r="C25" s="13" t="s">
        <v>57</v>
      </c>
      <c r="D25" s="13"/>
      <c r="E25" s="13"/>
      <c r="F25" s="13"/>
      <c r="G25" s="13"/>
      <c r="H25" s="20"/>
      <c r="I25" s="13"/>
      <c r="J25" s="22"/>
      <c r="K25" s="13"/>
      <c r="L25" s="13"/>
      <c r="M25" s="25"/>
      <c r="N25" s="13"/>
      <c r="O25" s="13"/>
      <c r="P25" s="13"/>
      <c r="Q25" s="13"/>
      <c r="R25" s="13"/>
      <c r="S25" s="13"/>
      <c r="T25" s="13"/>
      <c r="U25" s="13"/>
      <c r="V25" s="13"/>
      <c r="W25" s="13"/>
      <c r="X25" s="13"/>
      <c r="Y25" s="13"/>
      <c r="Z25" s="13"/>
    </row>
    <row r="26" spans="1:26" ht="15.75" customHeight="1" x14ac:dyDescent="0.25">
      <c r="A26" s="40"/>
      <c r="B26" s="41" t="s">
        <v>56</v>
      </c>
      <c r="C26" s="13" t="s">
        <v>58</v>
      </c>
      <c r="D26" s="13"/>
      <c r="E26" s="13"/>
      <c r="F26" s="13"/>
      <c r="G26" s="13"/>
      <c r="H26" s="20"/>
      <c r="I26" s="33"/>
      <c r="J26" s="34"/>
      <c r="K26" s="23"/>
      <c r="L26" s="35" t="s">
        <v>59</v>
      </c>
      <c r="M26" s="25"/>
      <c r="N26" s="13"/>
      <c r="O26" s="13"/>
      <c r="P26" s="13"/>
      <c r="Q26" s="13"/>
      <c r="R26" s="13"/>
      <c r="S26" s="13"/>
      <c r="T26" s="13"/>
      <c r="U26" s="13"/>
      <c r="V26" s="13"/>
      <c r="W26" s="13"/>
      <c r="X26" s="13"/>
      <c r="Y26" s="13"/>
      <c r="Z26" s="13"/>
    </row>
    <row r="27" spans="1:26" ht="13.5" customHeight="1" x14ac:dyDescent="0.25">
      <c r="A27" s="42"/>
      <c r="B27" s="43"/>
      <c r="C27" s="27"/>
      <c r="D27" s="27"/>
      <c r="E27" s="27"/>
      <c r="F27" s="27"/>
      <c r="G27" s="27"/>
      <c r="H27" s="28"/>
      <c r="I27" s="36"/>
      <c r="J27" s="37"/>
      <c r="K27" s="30"/>
      <c r="L27" s="36"/>
      <c r="M27" s="31"/>
      <c r="N27" s="13"/>
      <c r="O27" s="13"/>
      <c r="P27" s="13"/>
      <c r="Q27" s="13"/>
      <c r="R27" s="13"/>
      <c r="S27" s="13"/>
      <c r="T27" s="13"/>
      <c r="U27" s="13"/>
      <c r="V27" s="13"/>
      <c r="W27" s="13"/>
      <c r="X27" s="13"/>
      <c r="Y27" s="13"/>
      <c r="Z27" s="13"/>
    </row>
    <row r="28" spans="1:26" ht="13.5" customHeight="1" x14ac:dyDescent="0.25">
      <c r="A28" s="14"/>
      <c r="B28" s="15"/>
      <c r="C28" s="15"/>
      <c r="D28" s="15"/>
      <c r="E28" s="15"/>
      <c r="F28" s="15"/>
      <c r="G28" s="15"/>
      <c r="H28" s="16"/>
      <c r="I28" s="15"/>
      <c r="J28" s="17"/>
      <c r="K28" s="15"/>
      <c r="L28" s="15"/>
      <c r="M28" s="18"/>
      <c r="N28" s="13"/>
      <c r="O28" s="13"/>
      <c r="P28" s="13"/>
      <c r="Q28" s="13"/>
      <c r="R28" s="13"/>
      <c r="S28" s="13"/>
      <c r="T28" s="13"/>
      <c r="U28" s="13"/>
      <c r="V28" s="13"/>
      <c r="W28" s="13"/>
      <c r="X28" s="13"/>
      <c r="Y28" s="13"/>
      <c r="Z28" s="13"/>
    </row>
    <row r="29" spans="1:26" ht="15.75" customHeight="1" x14ac:dyDescent="0.25">
      <c r="A29" s="19" t="s">
        <v>60</v>
      </c>
      <c r="B29" s="13" t="s">
        <v>61</v>
      </c>
      <c r="C29" s="13"/>
      <c r="D29" s="13"/>
      <c r="E29" s="13"/>
      <c r="F29" s="13"/>
      <c r="G29" s="13"/>
      <c r="H29" s="20"/>
      <c r="I29" s="13"/>
      <c r="J29" s="22"/>
      <c r="K29" s="13"/>
      <c r="L29" s="13"/>
      <c r="M29" s="25"/>
      <c r="N29" s="13"/>
      <c r="O29" s="13"/>
      <c r="P29" s="13"/>
      <c r="Q29" s="13"/>
      <c r="R29" s="13"/>
      <c r="S29" s="13"/>
      <c r="T29" s="13"/>
      <c r="U29" s="13"/>
      <c r="V29" s="13"/>
      <c r="W29" s="13"/>
      <c r="X29" s="13"/>
      <c r="Y29" s="13"/>
      <c r="Z29" s="13"/>
    </row>
    <row r="30" spans="1:26" ht="15.75" customHeight="1" x14ac:dyDescent="0.25">
      <c r="A30" s="40"/>
      <c r="B30" s="13"/>
      <c r="C30" s="13" t="s">
        <v>62</v>
      </c>
      <c r="D30" s="13"/>
      <c r="E30" s="13"/>
      <c r="F30" s="13"/>
      <c r="G30" s="13"/>
      <c r="H30" s="20"/>
      <c r="I30" s="13"/>
      <c r="J30" s="22"/>
      <c r="K30" s="13"/>
      <c r="L30" s="13"/>
      <c r="M30" s="25"/>
      <c r="N30" s="13"/>
      <c r="O30" s="13"/>
      <c r="P30" s="13"/>
      <c r="Q30" s="13"/>
      <c r="R30" s="13"/>
      <c r="S30" s="13"/>
      <c r="T30" s="13"/>
      <c r="U30" s="13"/>
      <c r="V30" s="13"/>
      <c r="W30" s="13"/>
      <c r="X30" s="13"/>
      <c r="Y30" s="13"/>
      <c r="Z30" s="13"/>
    </row>
    <row r="31" spans="1:26" ht="15.75" customHeight="1" x14ac:dyDescent="0.25">
      <c r="A31" s="40"/>
      <c r="B31" s="41" t="s">
        <v>56</v>
      </c>
      <c r="C31" s="13" t="s">
        <v>57</v>
      </c>
      <c r="D31" s="13"/>
      <c r="E31" s="13"/>
      <c r="F31" s="13"/>
      <c r="G31" s="13"/>
      <c r="H31" s="20"/>
      <c r="I31" s="13"/>
      <c r="J31" s="22"/>
      <c r="K31" s="23"/>
      <c r="L31" s="13"/>
      <c r="M31" s="25"/>
      <c r="N31" s="13"/>
      <c r="O31" s="13"/>
      <c r="P31" s="13"/>
      <c r="Q31" s="13"/>
      <c r="R31" s="13"/>
      <c r="S31" s="13"/>
      <c r="T31" s="13"/>
      <c r="U31" s="13"/>
      <c r="V31" s="13"/>
      <c r="W31" s="13"/>
      <c r="X31" s="13"/>
      <c r="Y31" s="13"/>
      <c r="Z31" s="13"/>
    </row>
    <row r="32" spans="1:26" ht="15.75" customHeight="1" x14ac:dyDescent="0.25">
      <c r="A32" s="40"/>
      <c r="B32" s="41" t="s">
        <v>56</v>
      </c>
      <c r="C32" s="13" t="s">
        <v>58</v>
      </c>
      <c r="D32" s="13"/>
      <c r="E32" s="13"/>
      <c r="F32" s="13"/>
      <c r="G32" s="13"/>
      <c r="H32" s="20"/>
      <c r="I32" s="33"/>
      <c r="J32" s="34"/>
      <c r="K32" s="23"/>
      <c r="L32" s="35" t="s">
        <v>63</v>
      </c>
      <c r="M32" s="25"/>
      <c r="N32" s="13"/>
      <c r="O32" s="13"/>
      <c r="P32" s="13"/>
      <c r="Q32" s="13"/>
      <c r="R32" s="13"/>
      <c r="S32" s="13"/>
      <c r="T32" s="13"/>
      <c r="U32" s="13"/>
      <c r="V32" s="13"/>
      <c r="W32" s="13"/>
      <c r="X32" s="13"/>
      <c r="Y32" s="13"/>
      <c r="Z32" s="13"/>
    </row>
    <row r="33" spans="1:26" ht="13.5" customHeight="1" x14ac:dyDescent="0.25">
      <c r="A33" s="44"/>
      <c r="B33" s="45"/>
      <c r="C33" s="45"/>
      <c r="D33" s="45"/>
      <c r="E33" s="45"/>
      <c r="F33" s="45"/>
      <c r="G33" s="45"/>
      <c r="H33" s="46"/>
      <c r="I33" s="45"/>
      <c r="J33" s="47"/>
      <c r="K33" s="45"/>
      <c r="L33" s="45"/>
      <c r="M33" s="48"/>
      <c r="N33" s="13"/>
      <c r="O33" s="13"/>
      <c r="P33" s="13"/>
      <c r="Q33" s="13"/>
      <c r="R33" s="13"/>
      <c r="S33" s="13"/>
      <c r="T33" s="13"/>
      <c r="U33" s="13"/>
      <c r="V33" s="13"/>
      <c r="W33" s="13"/>
      <c r="X33" s="13"/>
      <c r="Y33" s="13"/>
      <c r="Z33" s="13"/>
    </row>
    <row r="34" spans="1:26" ht="15.7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5">
      <c r="A35" s="49" t="s">
        <v>64</v>
      </c>
      <c r="B35" s="49"/>
      <c r="C35" s="49"/>
      <c r="D35" s="49"/>
      <c r="E35" s="49"/>
      <c r="F35" s="49"/>
      <c r="G35" s="49"/>
      <c r="H35" s="49"/>
      <c r="I35" s="49"/>
      <c r="J35" s="49"/>
      <c r="K35" s="49"/>
      <c r="L35" s="49"/>
      <c r="M35" s="50"/>
      <c r="N35" s="13"/>
      <c r="O35" s="13"/>
      <c r="P35" s="13"/>
      <c r="Q35" s="13"/>
      <c r="R35" s="13"/>
      <c r="S35" s="13"/>
      <c r="T35" s="13"/>
      <c r="U35" s="13"/>
      <c r="V35" s="13"/>
      <c r="W35" s="13"/>
      <c r="X35" s="13"/>
      <c r="Y35" s="13"/>
      <c r="Z35" s="13"/>
    </row>
    <row r="36" spans="1:26" ht="15.7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4" topLeftCell="A5" activePane="bottomLeft" state="frozen"/>
      <selection pane="bottomLeft" activeCell="A15" sqref="A15:XFD15"/>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July, "&amp;'Fill Out Info About Aux First!'!I12</f>
        <v xml:space="preserve">Treasurer's Report for July,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July, </v>
      </c>
      <c r="B5" s="54"/>
      <c r="C5" s="54"/>
      <c r="D5" s="54"/>
      <c r="E5" s="54"/>
      <c r="F5" s="54"/>
      <c r="G5" s="54"/>
      <c r="H5" s="54"/>
      <c r="I5" s="54"/>
      <c r="J5" s="54"/>
      <c r="K5" s="54"/>
      <c r="L5" s="54"/>
      <c r="M5" s="13"/>
      <c r="N5" s="13"/>
      <c r="O5" s="13"/>
      <c r="P5" s="13"/>
      <c r="Q5" s="13"/>
      <c r="R5" s="13"/>
      <c r="S5" s="13"/>
      <c r="T5" s="13"/>
      <c r="U5" s="13"/>
      <c r="V5" s="13"/>
      <c r="W5" s="13"/>
      <c r="X5" s="13"/>
      <c r="Y5" s="13"/>
      <c r="Z5" s="13"/>
    </row>
    <row r="6" spans="1:26" ht="45" x14ac:dyDescent="0.25">
      <c r="A6" s="128" t="s">
        <v>65</v>
      </c>
      <c r="B6" s="126"/>
      <c r="C6" s="127"/>
      <c r="D6" s="55" t="s">
        <v>50</v>
      </c>
      <c r="E6" s="55" t="s">
        <v>66</v>
      </c>
      <c r="F6" s="55" t="s">
        <v>52</v>
      </c>
      <c r="G6" s="55" t="s">
        <v>53</v>
      </c>
      <c r="H6" s="55" t="s">
        <v>54</v>
      </c>
      <c r="I6" s="55" t="s">
        <v>55</v>
      </c>
      <c r="J6" s="55" t="str">
        <f>'Fill Out Info About Aux First!'!$I$26&amp;" Fund"</f>
        <v xml:space="preserve"> Fund</v>
      </c>
      <c r="K6" s="55" t="str">
        <f>'Fill Out Info About Aux First!'!$I$32&amp;" Fund"</f>
        <v xml:space="preserve"> Fund</v>
      </c>
      <c r="L6" s="55" t="s">
        <v>67</v>
      </c>
      <c r="M6" s="13"/>
      <c r="N6" s="13"/>
      <c r="O6" s="13"/>
      <c r="P6" s="13"/>
      <c r="Q6" s="13"/>
      <c r="R6" s="13"/>
      <c r="S6" s="13"/>
      <c r="T6" s="13"/>
      <c r="U6" s="13"/>
      <c r="V6" s="13"/>
      <c r="W6" s="13"/>
      <c r="X6" s="13"/>
      <c r="Y6" s="13"/>
      <c r="Z6" s="13"/>
    </row>
    <row r="7" spans="1:26" ht="18.75" customHeight="1" x14ac:dyDescent="0.3">
      <c r="A7" s="129" t="str">
        <f>"As of June 30, "&amp;'Fill Out Info About Aux First!'!I12</f>
        <v xml:space="preserve">As of June 30, </v>
      </c>
      <c r="B7" s="126"/>
      <c r="C7" s="127"/>
      <c r="D7" s="56"/>
      <c r="E7" s="56"/>
      <c r="F7" s="56"/>
      <c r="G7" s="56"/>
      <c r="H7" s="56"/>
      <c r="I7" s="56"/>
      <c r="J7" s="56"/>
      <c r="K7" s="56"/>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July,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July 31, "&amp;'Fill Out Info About Aux First!'!I12</f>
        <v xml:space="preserve">As of July 31,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35" priority="1" operator="containsText" text="ERROR">
      <formula>NOT(ISERROR(SEARCH(("ERROR"),(C9))))</formula>
    </cfRule>
  </conditionalFormatting>
  <conditionalFormatting sqref="C9">
    <cfRule type="containsText" dxfId="34" priority="2" operator="containsText" text="ERROR">
      <formula>NOT(ISERROR(SEARCH(("ERROR"),(C9))))</formula>
    </cfRule>
  </conditionalFormatting>
  <conditionalFormatting sqref="C9">
    <cfRule type="containsText" dxfId="33"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4" topLeftCell="A5" activePane="bottomLeft" state="frozen"/>
      <selection pane="bottomLeft" activeCell="A15" sqref="A15:XFD15"/>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August, "&amp;'Fill Out Info About Aux First!'!I12</f>
        <v xml:space="preserve">Treasurer's Report for August,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August, </v>
      </c>
      <c r="B5" s="54"/>
      <c r="C5" s="54"/>
      <c r="D5" s="54"/>
      <c r="E5" s="54"/>
      <c r="F5" s="54"/>
      <c r="G5" s="54"/>
      <c r="H5" s="54"/>
      <c r="I5" s="54"/>
      <c r="J5" s="54"/>
      <c r="K5" s="54"/>
      <c r="L5" s="54"/>
      <c r="M5" s="13"/>
      <c r="N5" s="13"/>
      <c r="O5" s="13"/>
      <c r="P5" s="13"/>
      <c r="Q5" s="13"/>
      <c r="R5" s="13"/>
      <c r="S5" s="13"/>
      <c r="T5" s="13"/>
      <c r="U5" s="13"/>
      <c r="V5" s="13"/>
      <c r="W5" s="13"/>
      <c r="X5" s="13"/>
      <c r="Y5" s="13"/>
      <c r="Z5" s="13"/>
    </row>
    <row r="6" spans="1:26" ht="45" x14ac:dyDescent="0.25">
      <c r="A6" s="128"/>
      <c r="B6" s="126"/>
      <c r="C6" s="127"/>
      <c r="D6" s="55" t="s">
        <v>50</v>
      </c>
      <c r="E6" s="55" t="s">
        <v>66</v>
      </c>
      <c r="F6" s="55" t="s">
        <v>52</v>
      </c>
      <c r="G6" s="55" t="s">
        <v>53</v>
      </c>
      <c r="H6" s="55" t="s">
        <v>54</v>
      </c>
      <c r="I6" s="55" t="s">
        <v>55</v>
      </c>
      <c r="J6" s="55" t="str">
        <f>July!J6</f>
        <v xml:space="preserve"> Fund</v>
      </c>
      <c r="K6" s="55" t="str">
        <f>July!K6</f>
        <v xml:space="preserve"> Fund</v>
      </c>
      <c r="L6" s="55" t="s">
        <v>67</v>
      </c>
      <c r="M6" s="13"/>
      <c r="N6" s="13"/>
      <c r="O6" s="13"/>
      <c r="P6" s="13"/>
      <c r="Q6" s="13"/>
      <c r="R6" s="13"/>
      <c r="S6" s="13"/>
      <c r="T6" s="13"/>
      <c r="U6" s="13"/>
      <c r="V6" s="13"/>
      <c r="W6" s="13"/>
      <c r="X6" s="13"/>
      <c r="Y6" s="13"/>
      <c r="Z6" s="13"/>
    </row>
    <row r="7" spans="1:26" ht="18.75" customHeight="1" x14ac:dyDescent="0.3">
      <c r="A7" s="129" t="str">
        <f>"As of July 31, "&amp;'Fill Out Info About Aux First!'!I12</f>
        <v xml:space="preserve">As of July 31, </v>
      </c>
      <c r="B7" s="126"/>
      <c r="C7" s="127"/>
      <c r="D7" s="79">
        <f>July!D52</f>
        <v>0</v>
      </c>
      <c r="E7" s="79">
        <f>July!E52</f>
        <v>0</v>
      </c>
      <c r="F7" s="79">
        <f>July!F52</f>
        <v>0</v>
      </c>
      <c r="G7" s="79">
        <f>July!G52</f>
        <v>0</v>
      </c>
      <c r="H7" s="79">
        <f>July!H52</f>
        <v>0</v>
      </c>
      <c r="I7" s="79">
        <f>July!I52</f>
        <v>0</v>
      </c>
      <c r="J7" s="79">
        <f>July!J52</f>
        <v>0</v>
      </c>
      <c r="K7" s="79">
        <f>July!K52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August,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August 31, "&amp;'Fill Out Info About Aux First!'!I12</f>
        <v xml:space="preserve">As of August 31,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32" priority="1" operator="containsText" text="ERROR">
      <formula>NOT(ISERROR(SEARCH(("ERROR"),(C9))))</formula>
    </cfRule>
  </conditionalFormatting>
  <conditionalFormatting sqref="C9">
    <cfRule type="containsText" dxfId="31" priority="2" operator="containsText" text="ERROR">
      <formula>NOT(ISERROR(SEARCH(("ERROR"),(C9))))</formula>
    </cfRule>
  </conditionalFormatting>
  <conditionalFormatting sqref="C9">
    <cfRule type="containsText" dxfId="30"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September, "&amp;'Fill Out Info About Aux First!'!I12</f>
        <v xml:space="preserve">Treasurer's Report for September,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September, </v>
      </c>
      <c r="B5" s="54"/>
      <c r="C5" s="54"/>
      <c r="D5" s="54"/>
      <c r="E5" s="54"/>
      <c r="F5" s="54"/>
      <c r="G5" s="54"/>
      <c r="H5" s="54"/>
      <c r="I5" s="54"/>
      <c r="J5" s="54"/>
      <c r="K5" s="54"/>
      <c r="L5" s="54"/>
      <c r="M5" s="13"/>
      <c r="N5" s="13"/>
      <c r="O5" s="13"/>
      <c r="P5" s="13"/>
      <c r="Q5" s="13"/>
      <c r="R5" s="13"/>
      <c r="S5" s="13"/>
      <c r="T5" s="13"/>
      <c r="U5" s="13"/>
      <c r="V5" s="13"/>
      <c r="W5" s="13"/>
      <c r="X5" s="13"/>
      <c r="Y5" s="13"/>
      <c r="Z5" s="13"/>
    </row>
    <row r="6" spans="1:26" ht="45" x14ac:dyDescent="0.25">
      <c r="A6" s="128"/>
      <c r="B6" s="126"/>
      <c r="C6" s="127"/>
      <c r="D6" s="55" t="s">
        <v>50</v>
      </c>
      <c r="E6" s="55" t="s">
        <v>66</v>
      </c>
      <c r="F6" s="55" t="s">
        <v>52</v>
      </c>
      <c r="G6" s="55" t="s">
        <v>53</v>
      </c>
      <c r="H6" s="55" t="s">
        <v>54</v>
      </c>
      <c r="I6" s="55" t="s">
        <v>55</v>
      </c>
      <c r="J6" s="55" t="str">
        <f>August!J6</f>
        <v xml:space="preserve"> Fund</v>
      </c>
      <c r="K6" s="55" t="str">
        <f>August!K6</f>
        <v xml:space="preserve"> Fund</v>
      </c>
      <c r="L6" s="55" t="s">
        <v>67</v>
      </c>
      <c r="M6" s="13"/>
      <c r="N6" s="13"/>
      <c r="O6" s="13"/>
      <c r="P6" s="13"/>
      <c r="Q6" s="13"/>
      <c r="R6" s="13"/>
      <c r="S6" s="13"/>
      <c r="T6" s="13"/>
      <c r="U6" s="13"/>
      <c r="V6" s="13"/>
      <c r="W6" s="13"/>
      <c r="X6" s="13"/>
      <c r="Y6" s="13"/>
      <c r="Z6" s="13"/>
    </row>
    <row r="7" spans="1:26" ht="18.75" customHeight="1" x14ac:dyDescent="0.3">
      <c r="A7" s="129" t="str">
        <f>"As of August 31, "&amp;'Fill Out Info About Aux First!'!I12</f>
        <v xml:space="preserve">As of August 31, </v>
      </c>
      <c r="B7" s="126"/>
      <c r="C7" s="127"/>
      <c r="D7" s="79">
        <f>August!D52</f>
        <v>0</v>
      </c>
      <c r="E7" s="79">
        <f>August!E52</f>
        <v>0</v>
      </c>
      <c r="F7" s="79">
        <f>August!F52</f>
        <v>0</v>
      </c>
      <c r="G7" s="79">
        <f>August!G52</f>
        <v>0</v>
      </c>
      <c r="H7" s="79">
        <f>August!H52</f>
        <v>0</v>
      </c>
      <c r="I7" s="79">
        <f>August!I52</f>
        <v>0</v>
      </c>
      <c r="J7" s="79">
        <f>August!J52</f>
        <v>0</v>
      </c>
      <c r="K7" s="79">
        <f>August!K52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September,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September 30, "&amp;'Fill Out Info About Aux First!'!I12</f>
        <v xml:space="preserve">As of September 30,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29" priority="1" operator="containsText" text="ERROR">
      <formula>NOT(ISERROR(SEARCH(("ERROR"),(C9))))</formula>
    </cfRule>
  </conditionalFormatting>
  <conditionalFormatting sqref="C9">
    <cfRule type="containsText" dxfId="28" priority="2" operator="containsText" text="ERROR">
      <formula>NOT(ISERROR(SEARCH(("ERROR"),(C9))))</formula>
    </cfRule>
  </conditionalFormatting>
  <conditionalFormatting sqref="C9">
    <cfRule type="containsText" dxfId="27"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Z1000"/>
  <sheetViews>
    <sheetView showGridLines="0" workbookViewId="0"/>
  </sheetViews>
  <sheetFormatPr defaultColWidth="14.42578125" defaultRowHeight="15" customHeight="1" x14ac:dyDescent="0.25"/>
  <cols>
    <col min="1" max="1" width="4.42578125" customWidth="1"/>
    <col min="2" max="2" width="22.28515625" customWidth="1"/>
    <col min="3" max="3" width="2.7109375" customWidth="1"/>
    <col min="4" max="4" width="20.7109375" customWidth="1"/>
    <col min="5" max="5" width="3.140625" customWidth="1"/>
    <col min="6" max="6" width="20.7109375" customWidth="1"/>
    <col min="7" max="7" width="3.140625" customWidth="1"/>
    <col min="8" max="8" width="20.7109375" customWidth="1"/>
    <col min="9" max="9" width="3.140625" customWidth="1"/>
    <col min="10" max="10" width="20.7109375" customWidth="1"/>
    <col min="11" max="26" width="8.7109375" customWidth="1"/>
  </cols>
  <sheetData>
    <row r="1" spans="1:26" ht="12.75" customHeight="1" x14ac:dyDescent="0.25">
      <c r="A1" s="80"/>
      <c r="B1" s="81" t="str">
        <f>"VFW AUXILIARY TO POST NO. "&amp;'Fill Out Info About Aux First!'!$I$3&amp;", DISTRICT "&amp;'Fill Out Info About Aux First!'!$I$15&amp;", DEPARTMENT OF "&amp;'Fill Out Info About Aux First!'!I9</f>
        <v xml:space="preserve">VFW AUXILIARY TO POST NO. , DISTRICT , DEPARTMENT OF </v>
      </c>
      <c r="C1" s="80"/>
      <c r="D1" s="82"/>
      <c r="E1" s="82"/>
      <c r="F1" s="82"/>
      <c r="G1" s="83"/>
      <c r="H1" s="83"/>
      <c r="I1" s="83"/>
      <c r="J1" s="83"/>
      <c r="K1" s="80"/>
      <c r="L1" s="80"/>
      <c r="M1" s="80"/>
      <c r="N1" s="80"/>
      <c r="O1" s="80"/>
      <c r="P1" s="80"/>
      <c r="Q1" s="80"/>
      <c r="R1" s="80"/>
      <c r="S1" s="80"/>
      <c r="T1" s="80"/>
      <c r="U1" s="80"/>
      <c r="V1" s="80"/>
      <c r="W1" s="80"/>
      <c r="X1" s="80"/>
      <c r="Y1" s="80"/>
      <c r="Z1" s="80"/>
    </row>
    <row r="2" spans="1:26" ht="12.75" customHeight="1" x14ac:dyDescent="0.25">
      <c r="A2" s="80"/>
      <c r="B2" s="81" t="s">
        <v>90</v>
      </c>
      <c r="C2" s="82"/>
      <c r="D2" s="82"/>
      <c r="E2" s="82"/>
      <c r="F2" s="82"/>
      <c r="G2" s="83"/>
      <c r="H2" s="83"/>
      <c r="I2" s="83"/>
      <c r="J2" s="83"/>
      <c r="K2" s="80"/>
      <c r="L2" s="80"/>
      <c r="M2" s="80"/>
      <c r="N2" s="80"/>
      <c r="O2" s="80"/>
      <c r="P2" s="80"/>
      <c r="Q2" s="80"/>
      <c r="R2" s="80"/>
      <c r="S2" s="80"/>
      <c r="T2" s="80"/>
      <c r="U2" s="80"/>
      <c r="V2" s="80"/>
      <c r="W2" s="80"/>
      <c r="X2" s="80"/>
      <c r="Y2" s="80"/>
      <c r="Z2" s="80"/>
    </row>
    <row r="3" spans="1:26" ht="12.75" customHeight="1" x14ac:dyDescent="0.25">
      <c r="A3" s="80"/>
      <c r="B3" s="83"/>
      <c r="C3" s="83"/>
      <c r="D3" s="83"/>
      <c r="E3" s="83"/>
      <c r="F3" s="83"/>
      <c r="G3" s="83"/>
      <c r="H3" s="83"/>
      <c r="I3" s="83"/>
      <c r="J3" s="83"/>
      <c r="K3" s="80"/>
      <c r="L3" s="80"/>
      <c r="M3" s="80"/>
      <c r="N3" s="80"/>
      <c r="O3" s="80"/>
      <c r="P3" s="80"/>
      <c r="Q3" s="80"/>
      <c r="R3" s="80"/>
      <c r="S3" s="80"/>
      <c r="T3" s="80"/>
      <c r="U3" s="80"/>
      <c r="V3" s="80"/>
      <c r="W3" s="80"/>
      <c r="X3" s="80"/>
      <c r="Y3" s="80"/>
      <c r="Z3" s="80"/>
    </row>
    <row r="4" spans="1:26" ht="12.75" customHeight="1" x14ac:dyDescent="0.25">
      <c r="A4" s="80"/>
      <c r="B4" s="84" t="s">
        <v>91</v>
      </c>
      <c r="C4" s="85" t="str">
        <f>" JULY 1, "&amp;'Fill Out Info About Aux First!'!$I$12&amp;" THROUGH SEPTEMBER 30, "&amp;'Fill Out Info About Aux First!'!I12</f>
        <v xml:space="preserve"> JULY 1,  THROUGH SEPTEMBER 30, </v>
      </c>
      <c r="D4" s="86"/>
      <c r="E4" s="87"/>
      <c r="F4" s="87"/>
      <c r="G4" s="83"/>
      <c r="H4" s="83"/>
      <c r="I4" s="83"/>
      <c r="J4" s="83"/>
      <c r="K4" s="80"/>
      <c r="L4" s="80"/>
      <c r="M4" s="80"/>
      <c r="N4" s="80"/>
      <c r="O4" s="80"/>
      <c r="P4" s="80"/>
      <c r="Q4" s="80"/>
      <c r="R4" s="80"/>
      <c r="S4" s="80"/>
      <c r="T4" s="80"/>
      <c r="U4" s="80"/>
      <c r="V4" s="80"/>
      <c r="W4" s="80"/>
      <c r="X4" s="80"/>
      <c r="Y4" s="80"/>
      <c r="Z4" s="80"/>
    </row>
    <row r="5" spans="1:26" ht="12.75" customHeight="1" x14ac:dyDescent="0.25">
      <c r="A5" s="80"/>
      <c r="B5" s="88"/>
      <c r="C5" s="88"/>
      <c r="D5" s="88"/>
      <c r="E5" s="88"/>
      <c r="F5" s="88"/>
      <c r="G5" s="88"/>
      <c r="H5" s="88"/>
      <c r="I5" s="88"/>
      <c r="J5" s="88"/>
      <c r="K5" s="80"/>
      <c r="L5" s="80"/>
      <c r="M5" s="80"/>
      <c r="N5" s="80"/>
      <c r="O5" s="80"/>
      <c r="P5" s="80"/>
      <c r="Q5" s="80"/>
      <c r="R5" s="80"/>
      <c r="S5" s="80"/>
      <c r="T5" s="80"/>
      <c r="U5" s="80"/>
      <c r="V5" s="80"/>
      <c r="W5" s="80"/>
      <c r="X5" s="80"/>
      <c r="Y5" s="80"/>
      <c r="Z5" s="80"/>
    </row>
    <row r="6" spans="1:26" ht="12.75" customHeight="1" x14ac:dyDescent="0.25">
      <c r="A6" s="80"/>
      <c r="B6" s="89"/>
      <c r="C6" s="90"/>
      <c r="D6" s="91" t="s">
        <v>92</v>
      </c>
      <c r="E6" s="90"/>
      <c r="F6" s="91"/>
      <c r="G6" s="90"/>
      <c r="H6" s="91"/>
      <c r="I6" s="90"/>
      <c r="J6" s="91" t="s">
        <v>92</v>
      </c>
      <c r="K6" s="80"/>
      <c r="L6" s="80"/>
      <c r="M6" s="80"/>
      <c r="N6" s="80"/>
      <c r="O6" s="80"/>
      <c r="P6" s="80"/>
      <c r="Q6" s="80"/>
      <c r="R6" s="80"/>
      <c r="S6" s="80"/>
      <c r="T6" s="80"/>
      <c r="U6" s="80"/>
      <c r="V6" s="80"/>
      <c r="W6" s="80"/>
      <c r="X6" s="80"/>
      <c r="Y6" s="80"/>
      <c r="Z6" s="80"/>
    </row>
    <row r="7" spans="1:26" ht="12.75" customHeight="1" x14ac:dyDescent="0.25">
      <c r="A7" s="80"/>
      <c r="B7" s="92" t="s">
        <v>93</v>
      </c>
      <c r="C7" s="93"/>
      <c r="D7" s="94" t="s">
        <v>94</v>
      </c>
      <c r="E7" s="93"/>
      <c r="F7" s="94" t="s">
        <v>69</v>
      </c>
      <c r="G7" s="93"/>
      <c r="H7" s="94" t="s">
        <v>76</v>
      </c>
      <c r="I7" s="93"/>
      <c r="J7" s="94" t="s">
        <v>95</v>
      </c>
      <c r="K7" s="80"/>
      <c r="L7" s="80"/>
      <c r="M7" s="80"/>
      <c r="N7" s="80"/>
      <c r="O7" s="80"/>
      <c r="P7" s="80"/>
      <c r="Q7" s="80"/>
      <c r="R7" s="80"/>
      <c r="S7" s="80"/>
      <c r="T7" s="80"/>
      <c r="U7" s="80"/>
      <c r="V7" s="80"/>
      <c r="W7" s="80"/>
      <c r="X7" s="80"/>
      <c r="Y7" s="80"/>
      <c r="Z7" s="80"/>
    </row>
    <row r="8" spans="1:26" ht="12.75" customHeight="1" x14ac:dyDescent="0.25">
      <c r="A8" s="80"/>
      <c r="B8" s="95" t="s">
        <v>50</v>
      </c>
      <c r="C8" s="96" t="s">
        <v>96</v>
      </c>
      <c r="D8" s="97">
        <f>July!D7</f>
        <v>0</v>
      </c>
      <c r="E8" s="96" t="s">
        <v>96</v>
      </c>
      <c r="F8" s="97">
        <f>July!D27+August!D27+September!D27</f>
        <v>0</v>
      </c>
      <c r="G8" s="96" t="s">
        <v>96</v>
      </c>
      <c r="H8" s="97">
        <f>July!D47+August!D47+September!D47</f>
        <v>0</v>
      </c>
      <c r="I8" s="96" t="s">
        <v>96</v>
      </c>
      <c r="J8" s="97">
        <f t="shared" ref="J8:J15" si="0">D8+F8-H8</f>
        <v>0</v>
      </c>
      <c r="K8" s="80"/>
      <c r="L8" s="80"/>
      <c r="M8" s="80"/>
      <c r="N8" s="80"/>
      <c r="O8" s="80"/>
      <c r="P8" s="80"/>
      <c r="Q8" s="80"/>
      <c r="R8" s="80"/>
      <c r="S8" s="80"/>
      <c r="T8" s="80"/>
      <c r="U8" s="80"/>
      <c r="V8" s="80"/>
      <c r="W8" s="80"/>
      <c r="X8" s="80"/>
      <c r="Y8" s="80"/>
      <c r="Z8" s="80"/>
    </row>
    <row r="9" spans="1:26" ht="12.75" customHeight="1" x14ac:dyDescent="0.25">
      <c r="A9" s="80"/>
      <c r="B9" s="98" t="s">
        <v>97</v>
      </c>
      <c r="C9" s="96" t="s">
        <v>96</v>
      </c>
      <c r="D9" s="99">
        <f>July!E7</f>
        <v>0</v>
      </c>
      <c r="E9" s="96" t="s">
        <v>96</v>
      </c>
      <c r="F9" s="99">
        <f>July!E27+August!E27+September!E27</f>
        <v>0</v>
      </c>
      <c r="G9" s="96" t="s">
        <v>96</v>
      </c>
      <c r="H9" s="99">
        <f>July!E47+August!E47+September!E47</f>
        <v>0</v>
      </c>
      <c r="I9" s="96" t="s">
        <v>96</v>
      </c>
      <c r="J9" s="99">
        <f t="shared" si="0"/>
        <v>0</v>
      </c>
      <c r="K9" s="80"/>
      <c r="L9" s="80"/>
      <c r="M9" s="80"/>
      <c r="N9" s="80"/>
      <c r="O9" s="80"/>
      <c r="P9" s="80"/>
      <c r="Q9" s="80"/>
      <c r="R9" s="80"/>
      <c r="S9" s="80"/>
      <c r="T9" s="80"/>
      <c r="U9" s="80"/>
      <c r="V9" s="80"/>
      <c r="W9" s="80"/>
      <c r="X9" s="80"/>
      <c r="Y9" s="80"/>
      <c r="Z9" s="80"/>
    </row>
    <row r="10" spans="1:26" ht="12.75" customHeight="1" x14ac:dyDescent="0.25">
      <c r="A10" s="80"/>
      <c r="B10" s="98" t="s">
        <v>52</v>
      </c>
      <c r="C10" s="96" t="s">
        <v>96</v>
      </c>
      <c r="D10" s="99">
        <f>July!F7</f>
        <v>0</v>
      </c>
      <c r="E10" s="96" t="s">
        <v>96</v>
      </c>
      <c r="F10" s="99">
        <f>July!F27+August!F27+September!F27</f>
        <v>0</v>
      </c>
      <c r="G10" s="96" t="s">
        <v>96</v>
      </c>
      <c r="H10" s="99">
        <f>July!F47+August!F47+September!F47</f>
        <v>0</v>
      </c>
      <c r="I10" s="96" t="s">
        <v>96</v>
      </c>
      <c r="J10" s="99">
        <f t="shared" si="0"/>
        <v>0</v>
      </c>
      <c r="K10" s="80"/>
      <c r="L10" s="80"/>
      <c r="M10" s="80"/>
      <c r="N10" s="80"/>
      <c r="O10" s="80"/>
      <c r="P10" s="80"/>
      <c r="Q10" s="80"/>
      <c r="R10" s="80"/>
      <c r="S10" s="80"/>
      <c r="T10" s="80"/>
      <c r="U10" s="80"/>
      <c r="V10" s="80"/>
      <c r="W10" s="80"/>
      <c r="X10" s="80"/>
      <c r="Y10" s="80"/>
      <c r="Z10" s="80"/>
    </row>
    <row r="11" spans="1:26" ht="12.75" customHeight="1" x14ac:dyDescent="0.25">
      <c r="A11" s="80"/>
      <c r="B11" s="98" t="s">
        <v>53</v>
      </c>
      <c r="C11" s="96" t="s">
        <v>96</v>
      </c>
      <c r="D11" s="99">
        <f>July!G7</f>
        <v>0</v>
      </c>
      <c r="E11" s="96" t="s">
        <v>96</v>
      </c>
      <c r="F11" s="99">
        <f>July!G27+August!G27+September!G27</f>
        <v>0</v>
      </c>
      <c r="G11" s="96" t="s">
        <v>96</v>
      </c>
      <c r="H11" s="99">
        <f>July!G47+August!G47+September!G47</f>
        <v>0</v>
      </c>
      <c r="I11" s="96" t="s">
        <v>96</v>
      </c>
      <c r="J11" s="99">
        <f t="shared" si="0"/>
        <v>0</v>
      </c>
      <c r="K11" s="80"/>
      <c r="L11" s="80"/>
      <c r="M11" s="80"/>
      <c r="N11" s="80"/>
      <c r="O11" s="80"/>
      <c r="P11" s="80"/>
      <c r="Q11" s="80"/>
      <c r="R11" s="80"/>
      <c r="S11" s="80"/>
      <c r="T11" s="80"/>
      <c r="U11" s="80"/>
      <c r="V11" s="80"/>
      <c r="W11" s="80"/>
      <c r="X11" s="80"/>
      <c r="Y11" s="80"/>
      <c r="Z11" s="80"/>
    </row>
    <row r="12" spans="1:26" ht="12.75" customHeight="1" x14ac:dyDescent="0.25">
      <c r="A12" s="80"/>
      <c r="B12" s="98" t="s">
        <v>54</v>
      </c>
      <c r="C12" s="96" t="s">
        <v>96</v>
      </c>
      <c r="D12" s="99">
        <f>July!H7</f>
        <v>0</v>
      </c>
      <c r="E12" s="96" t="s">
        <v>96</v>
      </c>
      <c r="F12" s="99">
        <f>July!H27+August!H27+September!H27</f>
        <v>0</v>
      </c>
      <c r="G12" s="96" t="s">
        <v>96</v>
      </c>
      <c r="H12" s="99">
        <f>July!H47+August!H47+September!H47</f>
        <v>0</v>
      </c>
      <c r="I12" s="96" t="s">
        <v>96</v>
      </c>
      <c r="J12" s="99">
        <f t="shared" si="0"/>
        <v>0</v>
      </c>
      <c r="K12" s="80"/>
      <c r="L12" s="80"/>
      <c r="M12" s="80"/>
      <c r="N12" s="80"/>
      <c r="O12" s="80"/>
      <c r="P12" s="80"/>
      <c r="Q12" s="80"/>
      <c r="R12" s="80"/>
      <c r="S12" s="80"/>
      <c r="T12" s="80"/>
      <c r="U12" s="80"/>
      <c r="V12" s="80"/>
      <c r="W12" s="80"/>
      <c r="X12" s="80"/>
      <c r="Y12" s="80"/>
      <c r="Z12" s="80"/>
    </row>
    <row r="13" spans="1:26" ht="12.75" customHeight="1" x14ac:dyDescent="0.25">
      <c r="A13" s="80"/>
      <c r="B13" s="98" t="s">
        <v>55</v>
      </c>
      <c r="C13" s="96" t="s">
        <v>96</v>
      </c>
      <c r="D13" s="99">
        <f>July!I7</f>
        <v>0</v>
      </c>
      <c r="E13" s="96" t="s">
        <v>96</v>
      </c>
      <c r="F13" s="99">
        <f>July!I27+August!I27+September!I27</f>
        <v>0</v>
      </c>
      <c r="G13" s="96" t="s">
        <v>96</v>
      </c>
      <c r="H13" s="99">
        <f>July!I47+August!I47+September!I47</f>
        <v>0</v>
      </c>
      <c r="I13" s="96" t="s">
        <v>96</v>
      </c>
      <c r="J13" s="99">
        <f t="shared" si="0"/>
        <v>0</v>
      </c>
      <c r="K13" s="80"/>
      <c r="L13" s="80"/>
      <c r="M13" s="80"/>
      <c r="N13" s="80"/>
      <c r="O13" s="80"/>
      <c r="P13" s="80"/>
      <c r="Q13" s="80"/>
      <c r="R13" s="80"/>
      <c r="S13" s="80"/>
      <c r="T13" s="80"/>
      <c r="U13" s="80"/>
      <c r="V13" s="80"/>
      <c r="W13" s="80"/>
      <c r="X13" s="80"/>
      <c r="Y13" s="80"/>
      <c r="Z13" s="80"/>
    </row>
    <row r="14" spans="1:26" ht="12.75" customHeight="1" x14ac:dyDescent="0.25">
      <c r="A14" s="80"/>
      <c r="B14" s="98" t="str">
        <f>September!J6</f>
        <v xml:space="preserve"> Fund</v>
      </c>
      <c r="C14" s="96" t="s">
        <v>96</v>
      </c>
      <c r="D14" s="99">
        <f>July!J7</f>
        <v>0</v>
      </c>
      <c r="E14" s="96" t="s">
        <v>96</v>
      </c>
      <c r="F14" s="99">
        <f>July!J27+August!J27+September!J27</f>
        <v>0</v>
      </c>
      <c r="G14" s="96" t="s">
        <v>96</v>
      </c>
      <c r="H14" s="99">
        <f>July!J47+August!J47+September!J47</f>
        <v>0</v>
      </c>
      <c r="I14" s="96" t="s">
        <v>96</v>
      </c>
      <c r="J14" s="99">
        <f t="shared" si="0"/>
        <v>0</v>
      </c>
      <c r="K14" s="80"/>
      <c r="L14" s="80"/>
      <c r="M14" s="80"/>
      <c r="N14" s="80"/>
      <c r="O14" s="80"/>
      <c r="P14" s="80"/>
      <c r="Q14" s="80"/>
      <c r="R14" s="80"/>
      <c r="S14" s="80"/>
      <c r="T14" s="80"/>
      <c r="U14" s="80"/>
      <c r="V14" s="80"/>
      <c r="W14" s="80"/>
      <c r="X14" s="80"/>
      <c r="Y14" s="80"/>
      <c r="Z14" s="80"/>
    </row>
    <row r="15" spans="1:26" ht="12.75" customHeight="1" x14ac:dyDescent="0.25">
      <c r="A15" s="80"/>
      <c r="B15" s="98" t="str">
        <f>September!K6</f>
        <v xml:space="preserve"> Fund</v>
      </c>
      <c r="C15" s="96" t="s">
        <v>96</v>
      </c>
      <c r="D15" s="99">
        <f>July!K7</f>
        <v>0</v>
      </c>
      <c r="E15" s="96" t="s">
        <v>96</v>
      </c>
      <c r="F15" s="99">
        <f>July!K27+August!K27+September!K27</f>
        <v>0</v>
      </c>
      <c r="G15" s="96" t="s">
        <v>96</v>
      </c>
      <c r="H15" s="99">
        <f>July!K47+August!K47+September!K47</f>
        <v>0</v>
      </c>
      <c r="I15" s="96" t="s">
        <v>96</v>
      </c>
      <c r="J15" s="99">
        <f t="shared" si="0"/>
        <v>0</v>
      </c>
      <c r="K15" s="80"/>
      <c r="L15" s="80"/>
      <c r="M15" s="80"/>
      <c r="N15" s="80"/>
      <c r="O15" s="80"/>
      <c r="P15" s="80"/>
      <c r="Q15" s="80"/>
      <c r="R15" s="80"/>
      <c r="S15" s="80"/>
      <c r="T15" s="80"/>
      <c r="U15" s="80"/>
      <c r="V15" s="80"/>
      <c r="W15" s="80"/>
      <c r="X15" s="80"/>
      <c r="Y15" s="80"/>
      <c r="Z15" s="80"/>
    </row>
    <row r="16" spans="1:26" ht="12.75" customHeight="1" x14ac:dyDescent="0.25">
      <c r="A16" s="80"/>
      <c r="B16" s="100" t="s">
        <v>98</v>
      </c>
      <c r="C16" s="101" t="s">
        <v>96</v>
      </c>
      <c r="D16" s="102">
        <f>SUM(D8:D15)</f>
        <v>0</v>
      </c>
      <c r="E16" s="101" t="s">
        <v>96</v>
      </c>
      <c r="F16" s="102">
        <f>SUM(F8:F15)</f>
        <v>0</v>
      </c>
      <c r="G16" s="96" t="s">
        <v>96</v>
      </c>
      <c r="H16" s="102">
        <f>SUM(H8:H15)</f>
        <v>0</v>
      </c>
      <c r="I16" s="96" t="s">
        <v>96</v>
      </c>
      <c r="J16" s="102">
        <f>SUM(J8:J15)</f>
        <v>0</v>
      </c>
      <c r="K16" s="80"/>
      <c r="L16" s="80"/>
      <c r="M16" s="80"/>
      <c r="N16" s="80"/>
      <c r="O16" s="80"/>
      <c r="P16" s="80"/>
      <c r="Q16" s="80"/>
      <c r="R16" s="80"/>
      <c r="S16" s="80"/>
      <c r="T16" s="80"/>
      <c r="U16" s="80"/>
      <c r="V16" s="80"/>
      <c r="W16" s="80"/>
      <c r="X16" s="80"/>
      <c r="Y16" s="80"/>
      <c r="Z16" s="80"/>
    </row>
    <row r="17" spans="1:26" ht="12.75" customHeight="1" x14ac:dyDescent="0.25">
      <c r="A17" s="80"/>
      <c r="B17" s="103" t="s">
        <v>99</v>
      </c>
      <c r="C17" s="104" t="s">
        <v>96</v>
      </c>
      <c r="D17" s="105"/>
      <c r="E17" s="104" t="s">
        <v>96</v>
      </c>
      <c r="F17" s="105"/>
      <c r="G17" s="104" t="s">
        <v>96</v>
      </c>
      <c r="H17" s="105"/>
      <c r="I17" s="104" t="s">
        <v>96</v>
      </c>
      <c r="J17" s="106">
        <f>D17+F17-H17</f>
        <v>0</v>
      </c>
      <c r="K17" s="80"/>
      <c r="L17" s="80"/>
      <c r="M17" s="80"/>
      <c r="N17" s="80"/>
      <c r="O17" s="80"/>
      <c r="P17" s="80"/>
      <c r="Q17" s="80"/>
      <c r="R17" s="80"/>
      <c r="S17" s="80"/>
      <c r="T17" s="80"/>
      <c r="U17" s="80"/>
      <c r="V17" s="80"/>
      <c r="W17" s="80"/>
      <c r="X17" s="80"/>
      <c r="Y17" s="80"/>
      <c r="Z17" s="80"/>
    </row>
    <row r="18" spans="1:26" ht="27.75" customHeight="1" x14ac:dyDescent="0.25">
      <c r="A18" s="80"/>
      <c r="B18" s="107" t="s">
        <v>100</v>
      </c>
      <c r="C18" s="101" t="s">
        <v>96</v>
      </c>
      <c r="D18" s="108">
        <f>D16+D17</f>
        <v>0</v>
      </c>
      <c r="E18" s="109" t="s">
        <v>96</v>
      </c>
      <c r="F18" s="108">
        <f>F16+F17</f>
        <v>0</v>
      </c>
      <c r="G18" s="109" t="s">
        <v>96</v>
      </c>
      <c r="H18" s="108">
        <f>H16+H17</f>
        <v>0</v>
      </c>
      <c r="I18" s="110" t="s">
        <v>96</v>
      </c>
      <c r="J18" s="108">
        <f>J16+J17</f>
        <v>0</v>
      </c>
      <c r="K18" s="80"/>
      <c r="L18" s="80"/>
      <c r="M18" s="80"/>
      <c r="N18" s="80"/>
      <c r="O18" s="80"/>
      <c r="P18" s="80"/>
      <c r="Q18" s="80"/>
      <c r="R18" s="80"/>
      <c r="S18" s="80"/>
      <c r="T18" s="80"/>
      <c r="U18" s="80"/>
      <c r="V18" s="80"/>
      <c r="W18" s="80"/>
      <c r="X18" s="80"/>
      <c r="Y18" s="80"/>
      <c r="Z18" s="80"/>
    </row>
    <row r="19" spans="1:26" ht="6" customHeight="1" x14ac:dyDescent="0.25">
      <c r="A19" s="80"/>
      <c r="B19" s="88"/>
      <c r="C19" s="88"/>
      <c r="D19" s="88"/>
      <c r="E19" s="88"/>
      <c r="F19" s="88"/>
      <c r="G19" s="88"/>
      <c r="H19" s="88"/>
      <c r="I19" s="88"/>
      <c r="J19" s="88"/>
      <c r="K19" s="80"/>
      <c r="L19" s="80"/>
      <c r="M19" s="80"/>
      <c r="N19" s="80"/>
      <c r="O19" s="80"/>
      <c r="P19" s="80"/>
      <c r="Q19" s="80"/>
      <c r="R19" s="80"/>
      <c r="S19" s="80"/>
      <c r="T19" s="80"/>
      <c r="U19" s="80"/>
      <c r="V19" s="80"/>
      <c r="W19" s="80"/>
      <c r="X19" s="80"/>
      <c r="Y19" s="80"/>
      <c r="Z19" s="80"/>
    </row>
    <row r="20" spans="1:26" ht="12.75" customHeight="1" x14ac:dyDescent="0.25">
      <c r="A20" s="80"/>
      <c r="B20" s="81" t="s">
        <v>101</v>
      </c>
      <c r="C20" s="111"/>
      <c r="D20" s="111"/>
      <c r="E20" s="111"/>
      <c r="F20" s="111"/>
      <c r="G20" s="111"/>
      <c r="H20" s="111"/>
      <c r="I20" s="111"/>
      <c r="J20" s="111"/>
      <c r="K20" s="80"/>
      <c r="L20" s="80"/>
      <c r="M20" s="80"/>
      <c r="N20" s="80"/>
      <c r="O20" s="80"/>
      <c r="P20" s="80"/>
      <c r="Q20" s="80"/>
      <c r="R20" s="80"/>
      <c r="S20" s="80"/>
      <c r="T20" s="80"/>
      <c r="U20" s="80"/>
      <c r="V20" s="80"/>
      <c r="W20" s="80"/>
      <c r="X20" s="80"/>
      <c r="Y20" s="80"/>
      <c r="Z20" s="80"/>
    </row>
    <row r="21" spans="1:26" ht="11.25" customHeight="1" x14ac:dyDescent="0.25">
      <c r="A21" s="80"/>
      <c r="B21" s="88"/>
      <c r="C21" s="88"/>
      <c r="D21" s="88"/>
      <c r="E21" s="88"/>
      <c r="F21" s="88"/>
      <c r="G21" s="88"/>
      <c r="H21" s="88"/>
      <c r="I21" s="88"/>
      <c r="J21" s="88"/>
      <c r="K21" s="80"/>
      <c r="L21" s="80"/>
      <c r="M21" s="80"/>
      <c r="N21" s="80"/>
      <c r="O21" s="80"/>
      <c r="P21" s="80"/>
      <c r="Q21" s="80"/>
      <c r="R21" s="80"/>
      <c r="S21" s="80"/>
      <c r="T21" s="80"/>
      <c r="U21" s="80"/>
      <c r="V21" s="80"/>
      <c r="W21" s="80"/>
      <c r="X21" s="80"/>
      <c r="Y21" s="80"/>
      <c r="Z21" s="80"/>
    </row>
    <row r="22" spans="1:26" ht="12.75" customHeight="1" x14ac:dyDescent="0.25">
      <c r="A22" s="80"/>
      <c r="B22" s="88" t="s">
        <v>102</v>
      </c>
      <c r="C22" s="88"/>
      <c r="D22" s="88"/>
      <c r="E22" s="88"/>
      <c r="F22" s="88"/>
      <c r="G22" s="88"/>
      <c r="H22" s="88"/>
      <c r="I22" s="84" t="s">
        <v>96</v>
      </c>
      <c r="J22" s="112"/>
      <c r="K22" s="80"/>
      <c r="L22" s="80"/>
      <c r="M22" s="80"/>
      <c r="N22" s="80"/>
      <c r="O22" s="80"/>
      <c r="P22" s="80"/>
      <c r="Q22" s="80"/>
      <c r="R22" s="80"/>
      <c r="S22" s="80"/>
      <c r="T22" s="80"/>
      <c r="U22" s="80"/>
      <c r="V22" s="80"/>
      <c r="W22" s="80"/>
      <c r="X22" s="80"/>
      <c r="Y22" s="80"/>
      <c r="Z22" s="80"/>
    </row>
    <row r="23" spans="1:26" ht="12.75" customHeight="1" x14ac:dyDescent="0.25">
      <c r="A23" s="80"/>
      <c r="B23" s="88"/>
      <c r="C23" s="88"/>
      <c r="D23" s="88"/>
      <c r="E23" s="88"/>
      <c r="F23" s="88"/>
      <c r="G23" s="88"/>
      <c r="H23" s="88"/>
      <c r="I23" s="84"/>
      <c r="J23" s="113"/>
      <c r="K23" s="80"/>
      <c r="L23" s="80"/>
      <c r="M23" s="80"/>
      <c r="N23" s="80"/>
      <c r="O23" s="80"/>
      <c r="P23" s="80"/>
      <c r="Q23" s="80"/>
      <c r="R23" s="80"/>
      <c r="S23" s="80"/>
      <c r="T23" s="80"/>
      <c r="U23" s="80"/>
      <c r="V23" s="80"/>
      <c r="W23" s="80"/>
      <c r="X23" s="80"/>
      <c r="Y23" s="80"/>
      <c r="Z23" s="80"/>
    </row>
    <row r="24" spans="1:26" ht="12.75" customHeight="1" x14ac:dyDescent="0.25">
      <c r="A24" s="80"/>
      <c r="B24" s="114" t="s">
        <v>103</v>
      </c>
      <c r="C24" s="88"/>
      <c r="D24" s="84" t="s">
        <v>104</v>
      </c>
      <c r="E24" s="84"/>
      <c r="F24" s="115"/>
      <c r="G24" s="84" t="s">
        <v>96</v>
      </c>
      <c r="H24" s="112"/>
      <c r="I24" s="116"/>
      <c r="J24" s="88"/>
      <c r="K24" s="80"/>
      <c r="L24" s="80"/>
      <c r="M24" s="80"/>
      <c r="N24" s="80"/>
      <c r="O24" s="80"/>
      <c r="P24" s="80"/>
      <c r="Q24" s="80"/>
      <c r="R24" s="80"/>
      <c r="S24" s="80"/>
      <c r="T24" s="80"/>
      <c r="U24" s="80"/>
      <c r="V24" s="80"/>
      <c r="W24" s="80"/>
      <c r="X24" s="80"/>
      <c r="Y24" s="80"/>
      <c r="Z24" s="80"/>
    </row>
    <row r="25" spans="1:26" ht="12.75" customHeight="1" x14ac:dyDescent="0.25">
      <c r="A25" s="80"/>
      <c r="B25" s="114"/>
      <c r="C25" s="88"/>
      <c r="D25" s="84" t="s">
        <v>104</v>
      </c>
      <c r="E25" s="84"/>
      <c r="F25" s="115"/>
      <c r="G25" s="84" t="s">
        <v>96</v>
      </c>
      <c r="H25" s="112"/>
      <c r="I25" s="116"/>
      <c r="J25" s="88"/>
      <c r="K25" s="80"/>
      <c r="L25" s="80"/>
      <c r="M25" s="80"/>
      <c r="N25" s="80"/>
      <c r="O25" s="80"/>
      <c r="P25" s="80"/>
      <c r="Q25" s="80"/>
      <c r="R25" s="80"/>
      <c r="S25" s="80"/>
      <c r="T25" s="80"/>
      <c r="U25" s="80"/>
      <c r="V25" s="80"/>
      <c r="W25" s="80"/>
      <c r="X25" s="80"/>
      <c r="Y25" s="80"/>
      <c r="Z25" s="80"/>
    </row>
    <row r="26" spans="1:26" ht="12.75" customHeight="1" x14ac:dyDescent="0.25">
      <c r="A26" s="80"/>
      <c r="B26" s="114"/>
      <c r="C26" s="88"/>
      <c r="D26" s="84" t="s">
        <v>104</v>
      </c>
      <c r="E26" s="84"/>
      <c r="F26" s="115"/>
      <c r="G26" s="84" t="s">
        <v>96</v>
      </c>
      <c r="H26" s="112"/>
      <c r="I26" s="116"/>
      <c r="J26" s="88"/>
      <c r="K26" s="80"/>
      <c r="L26" s="80"/>
      <c r="M26" s="80"/>
      <c r="N26" s="80"/>
      <c r="O26" s="80"/>
      <c r="P26" s="80"/>
      <c r="Q26" s="80"/>
      <c r="R26" s="80"/>
      <c r="S26" s="80"/>
      <c r="T26" s="80"/>
      <c r="U26" s="80"/>
      <c r="V26" s="80"/>
      <c r="W26" s="80"/>
      <c r="X26" s="80"/>
      <c r="Y26" s="80"/>
      <c r="Z26" s="80"/>
    </row>
    <row r="27" spans="1:26" ht="12.75" customHeight="1" x14ac:dyDescent="0.25">
      <c r="A27" s="80"/>
      <c r="B27" s="114"/>
      <c r="C27" s="88"/>
      <c r="D27" s="84" t="s">
        <v>104</v>
      </c>
      <c r="E27" s="84"/>
      <c r="F27" s="115"/>
      <c r="G27" s="84" t="s">
        <v>96</v>
      </c>
      <c r="H27" s="112"/>
      <c r="I27" s="116"/>
      <c r="J27" s="88"/>
      <c r="K27" s="80"/>
      <c r="L27" s="80"/>
      <c r="M27" s="80"/>
      <c r="N27" s="80"/>
      <c r="O27" s="80"/>
      <c r="P27" s="80"/>
      <c r="Q27" s="80"/>
      <c r="R27" s="80"/>
      <c r="S27" s="80"/>
      <c r="T27" s="80"/>
      <c r="U27" s="80"/>
      <c r="V27" s="80"/>
      <c r="W27" s="80"/>
      <c r="X27" s="80"/>
      <c r="Y27" s="80"/>
      <c r="Z27" s="80"/>
    </row>
    <row r="28" spans="1:26" ht="12.75" customHeight="1" x14ac:dyDescent="0.25">
      <c r="A28" s="80"/>
      <c r="B28" s="114"/>
      <c r="C28" s="88"/>
      <c r="D28" s="84" t="s">
        <v>104</v>
      </c>
      <c r="E28" s="84"/>
      <c r="F28" s="115"/>
      <c r="G28" s="84" t="s">
        <v>96</v>
      </c>
      <c r="H28" s="112"/>
      <c r="I28" s="116"/>
      <c r="J28" s="88"/>
      <c r="K28" s="80"/>
      <c r="L28" s="80"/>
      <c r="M28" s="80"/>
      <c r="N28" s="80"/>
      <c r="O28" s="80"/>
      <c r="P28" s="80"/>
      <c r="Q28" s="80"/>
      <c r="R28" s="80"/>
      <c r="S28" s="80"/>
      <c r="T28" s="80"/>
      <c r="U28" s="80"/>
      <c r="V28" s="80"/>
      <c r="W28" s="80"/>
      <c r="X28" s="80"/>
      <c r="Y28" s="80"/>
      <c r="Z28" s="80"/>
    </row>
    <row r="29" spans="1:26" ht="12.75" customHeight="1" x14ac:dyDescent="0.25">
      <c r="A29" s="80"/>
      <c r="B29" s="114"/>
      <c r="C29" s="88"/>
      <c r="D29" s="84" t="s">
        <v>104</v>
      </c>
      <c r="E29" s="84"/>
      <c r="F29" s="115"/>
      <c r="G29" s="84" t="s">
        <v>96</v>
      </c>
      <c r="H29" s="112"/>
      <c r="I29" s="116"/>
      <c r="J29" s="88"/>
      <c r="K29" s="80"/>
      <c r="L29" s="80"/>
      <c r="M29" s="80"/>
      <c r="N29" s="80"/>
      <c r="O29" s="80"/>
      <c r="P29" s="80"/>
      <c r="Q29" s="80"/>
      <c r="R29" s="80"/>
      <c r="S29" s="80"/>
      <c r="T29" s="80"/>
      <c r="U29" s="80"/>
      <c r="V29" s="80"/>
      <c r="W29" s="80"/>
      <c r="X29" s="80"/>
      <c r="Y29" s="80"/>
      <c r="Z29" s="80"/>
    </row>
    <row r="30" spans="1:26" ht="12.75" customHeight="1" x14ac:dyDescent="0.25">
      <c r="A30" s="80"/>
      <c r="B30" s="114"/>
      <c r="C30" s="88"/>
      <c r="D30" s="84" t="s">
        <v>104</v>
      </c>
      <c r="E30" s="84"/>
      <c r="F30" s="115"/>
      <c r="G30" s="84" t="s">
        <v>96</v>
      </c>
      <c r="H30" s="112"/>
      <c r="I30" s="116"/>
      <c r="J30" s="88"/>
      <c r="K30" s="80"/>
      <c r="L30" s="80"/>
      <c r="M30" s="80"/>
      <c r="N30" s="80"/>
      <c r="O30" s="80"/>
      <c r="P30" s="80"/>
      <c r="Q30" s="80"/>
      <c r="R30" s="80"/>
      <c r="S30" s="80"/>
      <c r="T30" s="80"/>
      <c r="U30" s="80"/>
      <c r="V30" s="80"/>
      <c r="W30" s="80"/>
      <c r="X30" s="80"/>
      <c r="Y30" s="80"/>
      <c r="Z30" s="80"/>
    </row>
    <row r="31" spans="1:26" ht="12.75" customHeight="1" x14ac:dyDescent="0.25">
      <c r="A31" s="80"/>
      <c r="B31" s="88"/>
      <c r="C31" s="88"/>
      <c r="D31" s="84" t="s">
        <v>104</v>
      </c>
      <c r="E31" s="84"/>
      <c r="F31" s="117"/>
      <c r="G31" s="84" t="s">
        <v>96</v>
      </c>
      <c r="H31" s="118"/>
      <c r="I31" s="116"/>
      <c r="J31" s="88"/>
      <c r="K31" s="80"/>
      <c r="L31" s="80"/>
      <c r="M31" s="80"/>
      <c r="N31" s="80"/>
      <c r="O31" s="80"/>
      <c r="P31" s="80"/>
      <c r="Q31" s="80"/>
      <c r="R31" s="80"/>
      <c r="S31" s="80"/>
      <c r="T31" s="80"/>
      <c r="U31" s="80"/>
      <c r="V31" s="80"/>
      <c r="W31" s="80"/>
      <c r="X31" s="80"/>
      <c r="Y31" s="80"/>
      <c r="Z31" s="80"/>
    </row>
    <row r="32" spans="1:26" ht="12.75" customHeight="1" x14ac:dyDescent="0.25">
      <c r="A32" s="80"/>
      <c r="B32" s="88"/>
      <c r="C32" s="88"/>
      <c r="D32" s="84" t="s">
        <v>104</v>
      </c>
      <c r="E32" s="84"/>
      <c r="F32" s="117"/>
      <c r="G32" s="84" t="s">
        <v>96</v>
      </c>
      <c r="H32" s="118"/>
      <c r="I32" s="116"/>
      <c r="J32" s="88"/>
      <c r="K32" s="80"/>
      <c r="L32" s="80"/>
      <c r="M32" s="80"/>
      <c r="N32" s="80"/>
      <c r="O32" s="80"/>
      <c r="P32" s="80"/>
      <c r="Q32" s="80"/>
      <c r="R32" s="80"/>
      <c r="S32" s="80"/>
      <c r="T32" s="80"/>
      <c r="U32" s="80"/>
      <c r="V32" s="80"/>
      <c r="W32" s="80"/>
      <c r="X32" s="80"/>
      <c r="Y32" s="80"/>
      <c r="Z32" s="80"/>
    </row>
    <row r="33" spans="1:26" ht="12.75" customHeight="1" x14ac:dyDescent="0.25">
      <c r="A33" s="80"/>
      <c r="B33" s="88"/>
      <c r="C33" s="88"/>
      <c r="D33" s="84" t="s">
        <v>104</v>
      </c>
      <c r="E33" s="84"/>
      <c r="F33" s="117"/>
      <c r="G33" s="84" t="s">
        <v>96</v>
      </c>
      <c r="H33" s="118"/>
      <c r="I33" s="116"/>
      <c r="J33" s="88"/>
      <c r="K33" s="80"/>
      <c r="L33" s="80"/>
      <c r="M33" s="80"/>
      <c r="N33" s="80"/>
      <c r="O33" s="80"/>
      <c r="P33" s="80"/>
      <c r="Q33" s="80"/>
      <c r="R33" s="80"/>
      <c r="S33" s="80"/>
      <c r="T33" s="80"/>
      <c r="U33" s="80"/>
      <c r="V33" s="80"/>
      <c r="W33" s="80"/>
      <c r="X33" s="80"/>
      <c r="Y33" s="80"/>
      <c r="Z33" s="80"/>
    </row>
    <row r="34" spans="1:26" ht="12.75" customHeight="1" x14ac:dyDescent="0.25">
      <c r="A34" s="80"/>
      <c r="B34" s="88"/>
      <c r="C34" s="88"/>
      <c r="D34" s="80"/>
      <c r="E34" s="88"/>
      <c r="F34" s="114" t="s">
        <v>105</v>
      </c>
      <c r="G34" s="84"/>
      <c r="H34" s="119"/>
      <c r="I34" s="84" t="s">
        <v>96</v>
      </c>
      <c r="J34" s="120">
        <f>SUM(H24:H33)</f>
        <v>0</v>
      </c>
      <c r="K34" s="80"/>
      <c r="L34" s="80"/>
      <c r="M34" s="80"/>
      <c r="N34" s="80"/>
      <c r="O34" s="80"/>
      <c r="P34" s="80"/>
      <c r="Q34" s="80"/>
      <c r="R34" s="80"/>
      <c r="S34" s="80"/>
      <c r="T34" s="80"/>
      <c r="U34" s="80"/>
      <c r="V34" s="80"/>
      <c r="W34" s="80"/>
      <c r="X34" s="80"/>
      <c r="Y34" s="80"/>
      <c r="Z34" s="80"/>
    </row>
    <row r="35" spans="1:26" ht="12.75" customHeight="1" x14ac:dyDescent="0.25">
      <c r="A35" s="80"/>
      <c r="B35" s="88"/>
      <c r="C35" s="88"/>
      <c r="D35" s="80"/>
      <c r="E35" s="88"/>
      <c r="F35" s="114"/>
      <c r="G35" s="84"/>
      <c r="H35" s="121"/>
      <c r="I35" s="84"/>
      <c r="J35" s="121"/>
      <c r="K35" s="80"/>
      <c r="L35" s="80"/>
      <c r="M35" s="80"/>
      <c r="N35" s="80"/>
      <c r="O35" s="80"/>
      <c r="P35" s="80"/>
      <c r="Q35" s="80"/>
      <c r="R35" s="80"/>
      <c r="S35" s="80"/>
      <c r="T35" s="80"/>
      <c r="U35" s="80"/>
      <c r="V35" s="80"/>
      <c r="W35" s="80"/>
      <c r="X35" s="80"/>
      <c r="Y35" s="80"/>
      <c r="Z35" s="80"/>
    </row>
    <row r="36" spans="1:26" ht="12.75" customHeight="1" x14ac:dyDescent="0.25">
      <c r="A36" s="80"/>
      <c r="B36" s="114" t="s">
        <v>106</v>
      </c>
      <c r="C36" s="88"/>
      <c r="D36" s="84" t="s">
        <v>70</v>
      </c>
      <c r="E36" s="84"/>
      <c r="F36" s="122"/>
      <c r="G36" s="84" t="s">
        <v>96</v>
      </c>
      <c r="H36" s="112"/>
      <c r="I36" s="84"/>
      <c r="J36" s="83"/>
      <c r="K36" s="80"/>
      <c r="L36" s="80"/>
      <c r="M36" s="80"/>
      <c r="N36" s="80"/>
      <c r="O36" s="80"/>
      <c r="P36" s="80"/>
      <c r="Q36" s="80"/>
      <c r="R36" s="80"/>
      <c r="S36" s="80"/>
      <c r="T36" s="80"/>
      <c r="U36" s="80"/>
      <c r="V36" s="80"/>
      <c r="W36" s="80"/>
      <c r="X36" s="80"/>
      <c r="Y36" s="80"/>
      <c r="Z36" s="80"/>
    </row>
    <row r="37" spans="1:26" ht="12.75" customHeight="1" x14ac:dyDescent="0.25">
      <c r="A37" s="80"/>
      <c r="B37" s="114"/>
      <c r="C37" s="88"/>
      <c r="D37" s="84" t="s">
        <v>70</v>
      </c>
      <c r="E37" s="84"/>
      <c r="F37" s="122"/>
      <c r="G37" s="84" t="s">
        <v>96</v>
      </c>
      <c r="H37" s="112"/>
      <c r="I37" s="84"/>
      <c r="J37" s="83"/>
      <c r="K37" s="80"/>
      <c r="L37" s="80"/>
      <c r="M37" s="80"/>
      <c r="N37" s="80"/>
      <c r="O37" s="80"/>
      <c r="P37" s="80"/>
      <c r="Q37" s="80"/>
      <c r="R37" s="80"/>
      <c r="S37" s="80"/>
      <c r="T37" s="80"/>
      <c r="U37" s="80"/>
      <c r="V37" s="80"/>
      <c r="W37" s="80"/>
      <c r="X37" s="80"/>
      <c r="Y37" s="80"/>
      <c r="Z37" s="80"/>
    </row>
    <row r="38" spans="1:26" ht="12.75" customHeight="1" x14ac:dyDescent="0.25">
      <c r="A38" s="80"/>
      <c r="B38" s="88"/>
      <c r="C38" s="88"/>
      <c r="D38" s="84" t="s">
        <v>70</v>
      </c>
      <c r="E38" s="84"/>
      <c r="F38" s="123"/>
      <c r="G38" s="84" t="s">
        <v>96</v>
      </c>
      <c r="H38" s="118"/>
      <c r="I38" s="84"/>
      <c r="J38" s="83"/>
      <c r="K38" s="80"/>
      <c r="L38" s="80"/>
      <c r="M38" s="80"/>
      <c r="N38" s="80"/>
      <c r="O38" s="80"/>
      <c r="P38" s="80"/>
      <c r="Q38" s="80"/>
      <c r="R38" s="80"/>
      <c r="S38" s="80"/>
      <c r="T38" s="80"/>
      <c r="U38" s="80"/>
      <c r="V38" s="80"/>
      <c r="W38" s="80"/>
      <c r="X38" s="80"/>
      <c r="Y38" s="80"/>
      <c r="Z38" s="80"/>
    </row>
    <row r="39" spans="1:26" ht="12.75" customHeight="1" x14ac:dyDescent="0.25">
      <c r="A39" s="80"/>
      <c r="B39" s="88"/>
      <c r="C39" s="88"/>
      <c r="D39" s="80"/>
      <c r="E39" s="88"/>
      <c r="F39" s="114" t="s">
        <v>107</v>
      </c>
      <c r="G39" s="80"/>
      <c r="H39" s="80"/>
      <c r="I39" s="84" t="s">
        <v>96</v>
      </c>
      <c r="J39" s="120">
        <f>SUM(H36:H38)</f>
        <v>0</v>
      </c>
      <c r="K39" s="80"/>
      <c r="L39" s="80"/>
      <c r="M39" s="80"/>
      <c r="N39" s="80"/>
      <c r="O39" s="80"/>
      <c r="P39" s="80"/>
      <c r="Q39" s="80"/>
      <c r="R39" s="80"/>
      <c r="S39" s="80"/>
      <c r="T39" s="80"/>
      <c r="U39" s="80"/>
      <c r="V39" s="80"/>
      <c r="W39" s="80"/>
      <c r="X39" s="80"/>
      <c r="Y39" s="80"/>
      <c r="Z39" s="80"/>
    </row>
    <row r="40" spans="1:26" ht="12.75" customHeight="1" x14ac:dyDescent="0.25">
      <c r="A40" s="80"/>
      <c r="B40" s="88"/>
      <c r="C40" s="88"/>
      <c r="D40" s="114"/>
      <c r="E40" s="88"/>
      <c r="F40" s="88"/>
      <c r="G40" s="84"/>
      <c r="H40" s="121"/>
      <c r="I40" s="84"/>
      <c r="J40" s="83"/>
      <c r="K40" s="80"/>
      <c r="L40" s="80"/>
      <c r="M40" s="80"/>
      <c r="N40" s="80"/>
      <c r="O40" s="80"/>
      <c r="P40" s="80"/>
      <c r="Q40" s="80"/>
      <c r="R40" s="80"/>
      <c r="S40" s="80"/>
      <c r="T40" s="80"/>
      <c r="U40" s="80"/>
      <c r="V40" s="80"/>
      <c r="W40" s="80"/>
      <c r="X40" s="80"/>
      <c r="Y40" s="80"/>
      <c r="Z40" s="80"/>
    </row>
    <row r="41" spans="1:26" ht="12.75" customHeight="1" x14ac:dyDescent="0.25">
      <c r="A41" s="80"/>
      <c r="B41" s="114" t="s">
        <v>108</v>
      </c>
      <c r="C41" s="88"/>
      <c r="D41" s="88"/>
      <c r="E41" s="88"/>
      <c r="F41" s="88"/>
      <c r="G41" s="88"/>
      <c r="H41" s="88"/>
      <c r="I41" s="84" t="s">
        <v>96</v>
      </c>
      <c r="J41" s="124">
        <f>J22-J34+J39</f>
        <v>0</v>
      </c>
      <c r="K41" s="80"/>
      <c r="L41" s="80"/>
      <c r="M41" s="80"/>
      <c r="N41" s="80"/>
      <c r="O41" s="80"/>
      <c r="P41" s="80"/>
      <c r="Q41" s="80"/>
      <c r="R41" s="80"/>
      <c r="S41" s="80"/>
      <c r="T41" s="80"/>
      <c r="U41" s="80"/>
      <c r="V41" s="80"/>
      <c r="W41" s="80"/>
      <c r="X41" s="80"/>
      <c r="Y41" s="80"/>
      <c r="Z41" s="80"/>
    </row>
    <row r="42" spans="1:26" ht="12.75" customHeight="1" x14ac:dyDescent="0.25">
      <c r="A42" s="80"/>
      <c r="B42" s="80"/>
      <c r="C42" s="80"/>
      <c r="D42" s="80"/>
      <c r="E42" s="80"/>
      <c r="F42" s="80"/>
      <c r="G42" s="80"/>
      <c r="H42" s="80"/>
      <c r="I42" s="80"/>
      <c r="J42" s="80"/>
      <c r="K42" s="80"/>
      <c r="L42" s="80"/>
      <c r="M42" s="80"/>
      <c r="N42" s="80"/>
      <c r="O42" s="80"/>
      <c r="P42" s="80"/>
      <c r="Q42" s="80"/>
      <c r="R42" s="80"/>
      <c r="S42" s="80"/>
      <c r="T42" s="80"/>
      <c r="U42" s="80"/>
      <c r="V42" s="80"/>
      <c r="W42" s="80"/>
      <c r="X42" s="80"/>
      <c r="Y42" s="80"/>
      <c r="Z42" s="80"/>
    </row>
    <row r="43" spans="1:26" ht="12.75" customHeight="1" x14ac:dyDescent="0.25">
      <c r="A43" s="80"/>
      <c r="B43" s="80"/>
      <c r="C43" s="80"/>
      <c r="D43" s="80"/>
      <c r="E43" s="80"/>
      <c r="F43" s="80"/>
      <c r="G43" s="80"/>
      <c r="H43" s="80"/>
      <c r="I43" s="80"/>
      <c r="J43" s="80"/>
      <c r="K43" s="80"/>
      <c r="L43" s="80"/>
      <c r="M43" s="80"/>
      <c r="N43" s="80"/>
      <c r="O43" s="80"/>
      <c r="P43" s="80"/>
      <c r="Q43" s="80"/>
      <c r="R43" s="80"/>
      <c r="S43" s="80"/>
      <c r="T43" s="80"/>
      <c r="U43" s="80"/>
      <c r="V43" s="80"/>
      <c r="W43" s="80"/>
      <c r="X43" s="80"/>
      <c r="Y43" s="80"/>
      <c r="Z43" s="80"/>
    </row>
    <row r="44" spans="1:26" ht="12.75" customHeight="1" x14ac:dyDescent="0.25">
      <c r="A44" s="80"/>
      <c r="B44" s="80"/>
      <c r="C44" s="80"/>
      <c r="D44" s="80"/>
      <c r="E44" s="80"/>
      <c r="F44" s="80"/>
      <c r="G44" s="80"/>
      <c r="H44" s="80"/>
      <c r="I44" s="80"/>
      <c r="J44" s="80"/>
      <c r="K44" s="80"/>
      <c r="L44" s="80"/>
      <c r="M44" s="80"/>
      <c r="N44" s="80"/>
      <c r="O44" s="80"/>
      <c r="P44" s="80"/>
      <c r="Q44" s="80"/>
      <c r="R44" s="80"/>
      <c r="S44" s="80"/>
      <c r="T44" s="80"/>
      <c r="U44" s="80"/>
      <c r="V44" s="80"/>
      <c r="W44" s="80"/>
      <c r="X44" s="80"/>
      <c r="Y44" s="80"/>
      <c r="Z44" s="80"/>
    </row>
    <row r="45" spans="1:26" ht="12.75" customHeight="1" x14ac:dyDescent="0.25">
      <c r="A45" s="80"/>
      <c r="B45" s="80"/>
      <c r="C45" s="80"/>
      <c r="D45" s="80"/>
      <c r="E45" s="80"/>
      <c r="F45" s="80"/>
      <c r="G45" s="80"/>
      <c r="H45" s="80"/>
      <c r="I45" s="80"/>
      <c r="J45" s="80"/>
      <c r="K45" s="80"/>
      <c r="L45" s="80"/>
      <c r="M45" s="80"/>
      <c r="N45" s="80"/>
      <c r="O45" s="80"/>
      <c r="P45" s="80"/>
      <c r="Q45" s="80"/>
      <c r="R45" s="80"/>
      <c r="S45" s="80"/>
      <c r="T45" s="80"/>
      <c r="U45" s="80"/>
      <c r="V45" s="80"/>
      <c r="W45" s="80"/>
      <c r="X45" s="80"/>
      <c r="Y45" s="80"/>
      <c r="Z45" s="80"/>
    </row>
    <row r="46" spans="1:26" ht="12.75" customHeight="1"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row>
    <row r="47" spans="1:26" ht="12.75" customHeight="1" x14ac:dyDescent="0.25">
      <c r="A47" s="80"/>
      <c r="B47" s="80"/>
      <c r="C47" s="80"/>
      <c r="D47" s="80"/>
      <c r="E47" s="80"/>
      <c r="F47" s="80"/>
      <c r="G47" s="80"/>
      <c r="H47" s="80"/>
      <c r="I47" s="80"/>
      <c r="J47" s="80"/>
      <c r="K47" s="80"/>
      <c r="L47" s="80"/>
      <c r="M47" s="80"/>
      <c r="N47" s="80"/>
      <c r="O47" s="80"/>
      <c r="P47" s="80"/>
      <c r="Q47" s="80"/>
      <c r="R47" s="80"/>
      <c r="S47" s="80"/>
      <c r="T47" s="80"/>
      <c r="U47" s="80"/>
      <c r="V47" s="80"/>
      <c r="W47" s="80"/>
      <c r="X47" s="80"/>
      <c r="Y47" s="80"/>
      <c r="Z47" s="80"/>
    </row>
    <row r="48" spans="1:26" ht="12.75" customHeight="1" x14ac:dyDescent="0.25">
      <c r="A48" s="80"/>
      <c r="B48" s="80"/>
      <c r="C48" s="80"/>
      <c r="D48" s="80"/>
      <c r="E48" s="80"/>
      <c r="F48" s="80"/>
      <c r="G48" s="80"/>
      <c r="H48" s="80"/>
      <c r="I48" s="80"/>
      <c r="J48" s="80"/>
      <c r="K48" s="80"/>
      <c r="L48" s="80"/>
      <c r="M48" s="80"/>
      <c r="N48" s="80"/>
      <c r="O48" s="80"/>
      <c r="P48" s="80"/>
      <c r="Q48" s="80"/>
      <c r="R48" s="80"/>
      <c r="S48" s="80"/>
      <c r="T48" s="80"/>
      <c r="U48" s="80"/>
      <c r="V48" s="80"/>
      <c r="W48" s="80"/>
      <c r="X48" s="80"/>
      <c r="Y48" s="80"/>
      <c r="Z48" s="80"/>
    </row>
    <row r="49" spans="1:26" ht="12.75" customHeight="1" x14ac:dyDescent="0.25">
      <c r="A49" s="80"/>
      <c r="B49" s="80"/>
      <c r="C49" s="80"/>
      <c r="D49" s="80"/>
      <c r="E49" s="80"/>
      <c r="F49" s="80"/>
      <c r="G49" s="80"/>
      <c r="H49" s="80"/>
      <c r="I49" s="80"/>
      <c r="J49" s="80"/>
      <c r="K49" s="80"/>
      <c r="L49" s="80"/>
      <c r="M49" s="80"/>
      <c r="N49" s="80"/>
      <c r="O49" s="80"/>
      <c r="P49" s="80"/>
      <c r="Q49" s="80"/>
      <c r="R49" s="80"/>
      <c r="S49" s="80"/>
      <c r="T49" s="80"/>
      <c r="U49" s="80"/>
      <c r="V49" s="80"/>
      <c r="W49" s="80"/>
      <c r="X49" s="80"/>
      <c r="Y49" s="80"/>
      <c r="Z49" s="80"/>
    </row>
    <row r="50" spans="1:26" ht="12.75"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row>
    <row r="51" spans="1:26" ht="12.75"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row>
    <row r="52" spans="1:26" ht="12.75" customHeight="1" x14ac:dyDescent="0.25">
      <c r="A52" s="80"/>
      <c r="B52" s="80"/>
      <c r="C52" s="80"/>
      <c r="D52" s="80"/>
      <c r="E52" s="80"/>
      <c r="F52" s="80"/>
      <c r="G52" s="80"/>
      <c r="H52" s="80"/>
      <c r="I52" s="80"/>
      <c r="J52" s="80"/>
      <c r="K52" s="80"/>
      <c r="L52" s="80"/>
      <c r="M52" s="80"/>
      <c r="N52" s="80"/>
      <c r="O52" s="80"/>
      <c r="P52" s="80"/>
      <c r="Q52" s="80"/>
      <c r="R52" s="80"/>
      <c r="S52" s="80"/>
      <c r="T52" s="80"/>
      <c r="U52" s="80"/>
      <c r="V52" s="80"/>
      <c r="W52" s="80"/>
      <c r="X52" s="80"/>
      <c r="Y52" s="80"/>
      <c r="Z52" s="80"/>
    </row>
    <row r="53" spans="1:26" ht="12.75" customHeight="1" x14ac:dyDescent="0.25">
      <c r="A53" s="80"/>
      <c r="B53" s="80"/>
      <c r="C53" s="80"/>
      <c r="D53" s="80"/>
      <c r="E53" s="80"/>
      <c r="F53" s="80"/>
      <c r="G53" s="80"/>
      <c r="H53" s="80"/>
      <c r="I53" s="80"/>
      <c r="J53" s="80"/>
      <c r="K53" s="80"/>
      <c r="L53" s="80"/>
      <c r="M53" s="80"/>
      <c r="N53" s="80"/>
      <c r="O53" s="80"/>
      <c r="P53" s="80"/>
      <c r="Q53" s="80"/>
      <c r="R53" s="80"/>
      <c r="S53" s="80"/>
      <c r="T53" s="80"/>
      <c r="U53" s="80"/>
      <c r="V53" s="80"/>
      <c r="W53" s="80"/>
      <c r="X53" s="80"/>
      <c r="Y53" s="80"/>
      <c r="Z53" s="80"/>
    </row>
    <row r="54" spans="1:26" ht="12.75" customHeight="1" x14ac:dyDescent="0.25">
      <c r="A54" s="80"/>
      <c r="B54" s="80"/>
      <c r="C54" s="80"/>
      <c r="D54" s="80"/>
      <c r="E54" s="80"/>
      <c r="F54" s="80"/>
      <c r="G54" s="80"/>
      <c r="H54" s="80"/>
      <c r="I54" s="80"/>
      <c r="J54" s="80"/>
      <c r="K54" s="80"/>
      <c r="L54" s="80"/>
      <c r="M54" s="80"/>
      <c r="N54" s="80"/>
      <c r="O54" s="80"/>
      <c r="P54" s="80"/>
      <c r="Q54" s="80"/>
      <c r="R54" s="80"/>
      <c r="S54" s="80"/>
      <c r="T54" s="80"/>
      <c r="U54" s="80"/>
      <c r="V54" s="80"/>
      <c r="W54" s="80"/>
      <c r="X54" s="80"/>
      <c r="Y54" s="80"/>
      <c r="Z54" s="80"/>
    </row>
    <row r="55" spans="1:26" ht="12.75" customHeight="1" x14ac:dyDescent="0.25">
      <c r="A55" s="80"/>
      <c r="B55" s="80"/>
      <c r="C55" s="80"/>
      <c r="D55" s="80"/>
      <c r="E55" s="80"/>
      <c r="F55" s="80"/>
      <c r="G55" s="80"/>
      <c r="H55" s="80"/>
      <c r="I55" s="80"/>
      <c r="J55" s="80"/>
      <c r="K55" s="80"/>
      <c r="L55" s="80"/>
      <c r="M55" s="80"/>
      <c r="N55" s="80"/>
      <c r="O55" s="80"/>
      <c r="P55" s="80"/>
      <c r="Q55" s="80"/>
      <c r="R55" s="80"/>
      <c r="S55" s="80"/>
      <c r="T55" s="80"/>
      <c r="U55" s="80"/>
      <c r="V55" s="80"/>
      <c r="W55" s="80"/>
      <c r="X55" s="80"/>
      <c r="Y55" s="80"/>
      <c r="Z55" s="80"/>
    </row>
    <row r="56" spans="1:26" ht="12.75" customHeight="1" x14ac:dyDescent="0.25">
      <c r="A56" s="80"/>
      <c r="B56" s="80"/>
      <c r="C56" s="80"/>
      <c r="D56" s="80"/>
      <c r="E56" s="80"/>
      <c r="F56" s="80"/>
      <c r="G56" s="80"/>
      <c r="H56" s="80"/>
      <c r="I56" s="80"/>
      <c r="J56" s="80"/>
      <c r="K56" s="80"/>
      <c r="L56" s="80"/>
      <c r="M56" s="80"/>
      <c r="N56" s="80"/>
      <c r="O56" s="80"/>
      <c r="P56" s="80"/>
      <c r="Q56" s="80"/>
      <c r="R56" s="80"/>
      <c r="S56" s="80"/>
      <c r="T56" s="80"/>
      <c r="U56" s="80"/>
      <c r="V56" s="80"/>
      <c r="W56" s="80"/>
      <c r="X56" s="80"/>
      <c r="Y56" s="80"/>
      <c r="Z56" s="80"/>
    </row>
    <row r="57" spans="1:26" ht="12.75" customHeight="1" x14ac:dyDescent="0.25">
      <c r="A57" s="80"/>
      <c r="B57" s="80"/>
      <c r="C57" s="80"/>
      <c r="D57" s="80"/>
      <c r="E57" s="80"/>
      <c r="F57" s="80"/>
      <c r="G57" s="80"/>
      <c r="H57" s="80"/>
      <c r="I57" s="80"/>
      <c r="J57" s="80"/>
      <c r="K57" s="80"/>
      <c r="L57" s="80"/>
      <c r="M57" s="80"/>
      <c r="N57" s="80"/>
      <c r="O57" s="80"/>
      <c r="P57" s="80"/>
      <c r="Q57" s="80"/>
      <c r="R57" s="80"/>
      <c r="S57" s="80"/>
      <c r="T57" s="80"/>
      <c r="U57" s="80"/>
      <c r="V57" s="80"/>
      <c r="W57" s="80"/>
      <c r="X57" s="80"/>
      <c r="Y57" s="80"/>
      <c r="Z57" s="80"/>
    </row>
    <row r="58" spans="1:26" ht="12.75" customHeight="1" x14ac:dyDescent="0.25">
      <c r="A58" s="80"/>
      <c r="B58" s="80"/>
      <c r="C58" s="80"/>
      <c r="D58" s="80"/>
      <c r="E58" s="80"/>
      <c r="F58" s="80"/>
      <c r="G58" s="80"/>
      <c r="H58" s="80"/>
      <c r="I58" s="80"/>
      <c r="J58" s="80"/>
      <c r="K58" s="80"/>
      <c r="L58" s="80"/>
      <c r="M58" s="80"/>
      <c r="N58" s="80"/>
      <c r="O58" s="80"/>
      <c r="P58" s="80"/>
      <c r="Q58" s="80"/>
      <c r="R58" s="80"/>
      <c r="S58" s="80"/>
      <c r="T58" s="80"/>
      <c r="U58" s="80"/>
      <c r="V58" s="80"/>
      <c r="W58" s="80"/>
      <c r="X58" s="80"/>
      <c r="Y58" s="80"/>
      <c r="Z58" s="80"/>
    </row>
    <row r="59" spans="1:26" ht="12.75" customHeight="1" x14ac:dyDescent="0.25">
      <c r="A59" s="80"/>
      <c r="B59" s="80"/>
      <c r="C59" s="80"/>
      <c r="D59" s="80"/>
      <c r="E59" s="80"/>
      <c r="F59" s="80"/>
      <c r="G59" s="80"/>
      <c r="H59" s="80"/>
      <c r="I59" s="80"/>
      <c r="J59" s="80"/>
      <c r="K59" s="80"/>
      <c r="L59" s="80"/>
      <c r="M59" s="80"/>
      <c r="N59" s="80"/>
      <c r="O59" s="80"/>
      <c r="P59" s="80"/>
      <c r="Q59" s="80"/>
      <c r="R59" s="80"/>
      <c r="S59" s="80"/>
      <c r="T59" s="80"/>
      <c r="U59" s="80"/>
      <c r="V59" s="80"/>
      <c r="W59" s="80"/>
      <c r="X59" s="80"/>
      <c r="Y59" s="80"/>
      <c r="Z59" s="80"/>
    </row>
    <row r="60" spans="1:26" ht="12.75" customHeight="1" x14ac:dyDescent="0.25">
      <c r="A60" s="80"/>
      <c r="B60" s="80"/>
      <c r="C60" s="80"/>
      <c r="D60" s="80"/>
      <c r="E60" s="80"/>
      <c r="F60" s="80"/>
      <c r="G60" s="80"/>
      <c r="H60" s="80"/>
      <c r="I60" s="80"/>
      <c r="J60" s="80"/>
      <c r="K60" s="80"/>
      <c r="L60" s="80"/>
      <c r="M60" s="80"/>
      <c r="N60" s="80"/>
      <c r="O60" s="80"/>
      <c r="P60" s="80"/>
      <c r="Q60" s="80"/>
      <c r="R60" s="80"/>
      <c r="S60" s="80"/>
      <c r="T60" s="80"/>
      <c r="U60" s="80"/>
      <c r="V60" s="80"/>
      <c r="W60" s="80"/>
      <c r="X60" s="80"/>
      <c r="Y60" s="80"/>
      <c r="Z60" s="80"/>
    </row>
    <row r="61" spans="1:26" ht="12.75" customHeight="1" x14ac:dyDescent="0.25">
      <c r="A61" s="80"/>
      <c r="B61" s="80"/>
      <c r="C61" s="80"/>
      <c r="D61" s="80"/>
      <c r="E61" s="80"/>
      <c r="F61" s="80"/>
      <c r="G61" s="80"/>
      <c r="H61" s="80"/>
      <c r="I61" s="80"/>
      <c r="J61" s="80"/>
      <c r="K61" s="80"/>
      <c r="L61" s="80"/>
      <c r="M61" s="80"/>
      <c r="N61" s="80"/>
      <c r="O61" s="80"/>
      <c r="P61" s="80"/>
      <c r="Q61" s="80"/>
      <c r="R61" s="80"/>
      <c r="S61" s="80"/>
      <c r="T61" s="80"/>
      <c r="U61" s="80"/>
      <c r="V61" s="80"/>
      <c r="W61" s="80"/>
      <c r="X61" s="80"/>
      <c r="Y61" s="80"/>
      <c r="Z61" s="80"/>
    </row>
    <row r="62" spans="1:26" ht="12.75" customHeight="1" x14ac:dyDescent="0.25">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row>
    <row r="63" spans="1:26" ht="12.75" customHeight="1" x14ac:dyDescent="0.25">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row>
    <row r="64" spans="1:26" ht="12.75" customHeight="1" x14ac:dyDescent="0.25">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row>
    <row r="65" spans="1:26" ht="12.75" customHeight="1" x14ac:dyDescent="0.25">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row>
    <row r="66" spans="1:26" ht="12.75" customHeight="1" x14ac:dyDescent="0.25">
      <c r="A66" s="80"/>
      <c r="B66" s="80"/>
      <c r="C66" s="80"/>
      <c r="D66" s="80"/>
      <c r="E66" s="80"/>
      <c r="F66" s="80"/>
      <c r="G66" s="80"/>
      <c r="H66" s="80"/>
      <c r="I66" s="80"/>
      <c r="J66" s="80"/>
      <c r="K66" s="80"/>
      <c r="L66" s="80"/>
      <c r="M66" s="80"/>
      <c r="N66" s="80"/>
      <c r="O66" s="80"/>
      <c r="P66" s="80"/>
      <c r="Q66" s="80"/>
      <c r="R66" s="80"/>
      <c r="S66" s="80"/>
      <c r="T66" s="80"/>
      <c r="U66" s="80"/>
      <c r="V66" s="80"/>
      <c r="W66" s="80"/>
      <c r="X66" s="80"/>
      <c r="Y66" s="80"/>
      <c r="Z66" s="80"/>
    </row>
    <row r="67" spans="1:26" ht="12.75" customHeight="1" x14ac:dyDescent="0.25">
      <c r="A67" s="80"/>
      <c r="B67" s="80"/>
      <c r="C67" s="80"/>
      <c r="D67" s="80"/>
      <c r="E67" s="80"/>
      <c r="F67" s="80"/>
      <c r="G67" s="80"/>
      <c r="H67" s="80"/>
      <c r="I67" s="80"/>
      <c r="J67" s="80"/>
      <c r="K67" s="80"/>
      <c r="L67" s="80"/>
      <c r="M67" s="80"/>
      <c r="N67" s="80"/>
      <c r="O67" s="80"/>
      <c r="P67" s="80"/>
      <c r="Q67" s="80"/>
      <c r="R67" s="80"/>
      <c r="S67" s="80"/>
      <c r="T67" s="80"/>
      <c r="U67" s="80"/>
      <c r="V67" s="80"/>
      <c r="W67" s="80"/>
      <c r="X67" s="80"/>
      <c r="Y67" s="80"/>
      <c r="Z67" s="80"/>
    </row>
    <row r="68" spans="1:26" ht="12.75" customHeight="1" x14ac:dyDescent="0.25">
      <c r="A68" s="80"/>
      <c r="B68" s="80"/>
      <c r="C68" s="80"/>
      <c r="D68" s="80"/>
      <c r="E68" s="80"/>
      <c r="F68" s="80"/>
      <c r="G68" s="80"/>
      <c r="H68" s="80"/>
      <c r="I68" s="80"/>
      <c r="J68" s="80"/>
      <c r="K68" s="80"/>
      <c r="L68" s="80"/>
      <c r="M68" s="80"/>
      <c r="N68" s="80"/>
      <c r="O68" s="80"/>
      <c r="P68" s="80"/>
      <c r="Q68" s="80"/>
      <c r="R68" s="80"/>
      <c r="S68" s="80"/>
      <c r="T68" s="80"/>
      <c r="U68" s="80"/>
      <c r="V68" s="80"/>
      <c r="W68" s="80"/>
      <c r="X68" s="80"/>
      <c r="Y68" s="80"/>
      <c r="Z68" s="80"/>
    </row>
    <row r="69" spans="1:26" ht="12.75" customHeight="1" x14ac:dyDescent="0.25">
      <c r="A69" s="80"/>
      <c r="B69" s="80"/>
      <c r="C69" s="80"/>
      <c r="D69" s="80"/>
      <c r="E69" s="80"/>
      <c r="F69" s="80"/>
      <c r="G69" s="80"/>
      <c r="H69" s="80"/>
      <c r="I69" s="80"/>
      <c r="J69" s="80"/>
      <c r="K69" s="80"/>
      <c r="L69" s="80"/>
      <c r="M69" s="80"/>
      <c r="N69" s="80"/>
      <c r="O69" s="80"/>
      <c r="P69" s="80"/>
      <c r="Q69" s="80"/>
      <c r="R69" s="80"/>
      <c r="S69" s="80"/>
      <c r="T69" s="80"/>
      <c r="U69" s="80"/>
      <c r="V69" s="80"/>
      <c r="W69" s="80"/>
      <c r="X69" s="80"/>
      <c r="Y69" s="80"/>
      <c r="Z69" s="80"/>
    </row>
    <row r="70" spans="1:26" ht="12.75" customHeight="1" x14ac:dyDescent="0.25">
      <c r="A70" s="80"/>
      <c r="B70" s="80"/>
      <c r="C70" s="80"/>
      <c r="D70" s="80"/>
      <c r="E70" s="80"/>
      <c r="F70" s="80"/>
      <c r="G70" s="80"/>
      <c r="H70" s="80"/>
      <c r="I70" s="80"/>
      <c r="J70" s="80"/>
      <c r="K70" s="80"/>
      <c r="L70" s="80"/>
      <c r="M70" s="80"/>
      <c r="N70" s="80"/>
      <c r="O70" s="80"/>
      <c r="P70" s="80"/>
      <c r="Q70" s="80"/>
      <c r="R70" s="80"/>
      <c r="S70" s="80"/>
      <c r="T70" s="80"/>
      <c r="U70" s="80"/>
      <c r="V70" s="80"/>
      <c r="W70" s="80"/>
      <c r="X70" s="80"/>
      <c r="Y70" s="80"/>
      <c r="Z70" s="80"/>
    </row>
    <row r="71" spans="1:26" ht="12.75" customHeight="1" x14ac:dyDescent="0.25">
      <c r="A71" s="80"/>
      <c r="B71" s="80"/>
      <c r="C71" s="80"/>
      <c r="D71" s="80"/>
      <c r="E71" s="80"/>
      <c r="F71" s="80"/>
      <c r="G71" s="80"/>
      <c r="H71" s="80"/>
      <c r="I71" s="80"/>
      <c r="J71" s="80"/>
      <c r="K71" s="80"/>
      <c r="L71" s="80"/>
      <c r="M71" s="80"/>
      <c r="N71" s="80"/>
      <c r="O71" s="80"/>
      <c r="P71" s="80"/>
      <c r="Q71" s="80"/>
      <c r="R71" s="80"/>
      <c r="S71" s="80"/>
      <c r="T71" s="80"/>
      <c r="U71" s="80"/>
      <c r="V71" s="80"/>
      <c r="W71" s="80"/>
      <c r="X71" s="80"/>
      <c r="Y71" s="80"/>
      <c r="Z71" s="80"/>
    </row>
    <row r="72" spans="1:26" ht="12.75" customHeight="1" x14ac:dyDescent="0.25">
      <c r="A72" s="80"/>
      <c r="B72" s="80"/>
      <c r="C72" s="80"/>
      <c r="D72" s="80"/>
      <c r="E72" s="80"/>
      <c r="F72" s="80"/>
      <c r="G72" s="80"/>
      <c r="H72" s="80"/>
      <c r="I72" s="80"/>
      <c r="J72" s="80"/>
      <c r="K72" s="80"/>
      <c r="L72" s="80"/>
      <c r="M72" s="80"/>
      <c r="N72" s="80"/>
      <c r="O72" s="80"/>
      <c r="P72" s="80"/>
      <c r="Q72" s="80"/>
      <c r="R72" s="80"/>
      <c r="S72" s="80"/>
      <c r="T72" s="80"/>
      <c r="U72" s="80"/>
      <c r="V72" s="80"/>
      <c r="W72" s="80"/>
      <c r="X72" s="80"/>
      <c r="Y72" s="80"/>
      <c r="Z72" s="80"/>
    </row>
    <row r="73" spans="1:26" ht="12.75" customHeight="1" x14ac:dyDescent="0.25">
      <c r="A73" s="80"/>
      <c r="B73" s="80"/>
      <c r="C73" s="80"/>
      <c r="D73" s="80"/>
      <c r="E73" s="80"/>
      <c r="F73" s="80"/>
      <c r="G73" s="80"/>
      <c r="H73" s="80"/>
      <c r="I73" s="80"/>
      <c r="J73" s="80"/>
      <c r="K73" s="80"/>
      <c r="L73" s="80"/>
      <c r="M73" s="80"/>
      <c r="N73" s="80"/>
      <c r="O73" s="80"/>
      <c r="P73" s="80"/>
      <c r="Q73" s="80"/>
      <c r="R73" s="80"/>
      <c r="S73" s="80"/>
      <c r="T73" s="80"/>
      <c r="U73" s="80"/>
      <c r="V73" s="80"/>
      <c r="W73" s="80"/>
      <c r="X73" s="80"/>
      <c r="Y73" s="80"/>
      <c r="Z73" s="80"/>
    </row>
    <row r="74" spans="1:26" ht="12.75" customHeight="1" x14ac:dyDescent="0.25">
      <c r="A74" s="80"/>
      <c r="B74" s="80"/>
      <c r="C74" s="80"/>
      <c r="D74" s="80"/>
      <c r="E74" s="80"/>
      <c r="F74" s="80"/>
      <c r="G74" s="80"/>
      <c r="H74" s="80"/>
      <c r="I74" s="80"/>
      <c r="J74" s="80"/>
      <c r="K74" s="80"/>
      <c r="L74" s="80"/>
      <c r="M74" s="80"/>
      <c r="N74" s="80"/>
      <c r="O74" s="80"/>
      <c r="P74" s="80"/>
      <c r="Q74" s="80"/>
      <c r="R74" s="80"/>
      <c r="S74" s="80"/>
      <c r="T74" s="80"/>
      <c r="U74" s="80"/>
      <c r="V74" s="80"/>
      <c r="W74" s="80"/>
      <c r="X74" s="80"/>
      <c r="Y74" s="80"/>
      <c r="Z74" s="80"/>
    </row>
    <row r="75" spans="1:26" ht="12.75" customHeight="1" x14ac:dyDescent="0.25">
      <c r="A75" s="80"/>
      <c r="B75" s="80"/>
      <c r="C75" s="80"/>
      <c r="D75" s="80"/>
      <c r="E75" s="80"/>
      <c r="F75" s="80"/>
      <c r="G75" s="80"/>
      <c r="H75" s="80"/>
      <c r="I75" s="80"/>
      <c r="J75" s="80"/>
      <c r="K75" s="80"/>
      <c r="L75" s="80"/>
      <c r="M75" s="80"/>
      <c r="N75" s="80"/>
      <c r="O75" s="80"/>
      <c r="P75" s="80"/>
      <c r="Q75" s="80"/>
      <c r="R75" s="80"/>
      <c r="S75" s="80"/>
      <c r="T75" s="80"/>
      <c r="U75" s="80"/>
      <c r="V75" s="80"/>
      <c r="W75" s="80"/>
      <c r="X75" s="80"/>
      <c r="Y75" s="80"/>
      <c r="Z75" s="80"/>
    </row>
    <row r="76" spans="1:26" ht="12.75" customHeight="1" x14ac:dyDescent="0.25">
      <c r="A76" s="80"/>
      <c r="B76" s="80"/>
      <c r="C76" s="80"/>
      <c r="D76" s="80"/>
      <c r="E76" s="80"/>
      <c r="F76" s="80"/>
      <c r="G76" s="80"/>
      <c r="H76" s="80"/>
      <c r="I76" s="80"/>
      <c r="J76" s="80"/>
      <c r="K76" s="80"/>
      <c r="L76" s="80"/>
      <c r="M76" s="80"/>
      <c r="N76" s="80"/>
      <c r="O76" s="80"/>
      <c r="P76" s="80"/>
      <c r="Q76" s="80"/>
      <c r="R76" s="80"/>
      <c r="S76" s="80"/>
      <c r="T76" s="80"/>
      <c r="U76" s="80"/>
      <c r="V76" s="80"/>
      <c r="W76" s="80"/>
      <c r="X76" s="80"/>
      <c r="Y76" s="80"/>
      <c r="Z76" s="80"/>
    </row>
    <row r="77" spans="1:26" ht="12.75" customHeight="1" x14ac:dyDescent="0.25">
      <c r="A77" s="80"/>
      <c r="B77" s="80"/>
      <c r="C77" s="80"/>
      <c r="D77" s="80"/>
      <c r="E77" s="80"/>
      <c r="F77" s="80"/>
      <c r="G77" s="80"/>
      <c r="H77" s="80"/>
      <c r="I77" s="80"/>
      <c r="J77" s="80"/>
      <c r="K77" s="80"/>
      <c r="L77" s="80"/>
      <c r="M77" s="80"/>
      <c r="N77" s="80"/>
      <c r="O77" s="80"/>
      <c r="P77" s="80"/>
      <c r="Q77" s="80"/>
      <c r="R77" s="80"/>
      <c r="S77" s="80"/>
      <c r="T77" s="80"/>
      <c r="U77" s="80"/>
      <c r="V77" s="80"/>
      <c r="W77" s="80"/>
      <c r="X77" s="80"/>
      <c r="Y77" s="80"/>
      <c r="Z77" s="80"/>
    </row>
    <row r="78" spans="1:26" ht="12.75" customHeight="1" x14ac:dyDescent="0.25">
      <c r="A78" s="80"/>
      <c r="B78" s="80"/>
      <c r="C78" s="80"/>
      <c r="D78" s="80"/>
      <c r="E78" s="80"/>
      <c r="F78" s="80"/>
      <c r="G78" s="80"/>
      <c r="H78" s="80"/>
      <c r="I78" s="80"/>
      <c r="J78" s="80"/>
      <c r="K78" s="80"/>
      <c r="L78" s="80"/>
      <c r="M78" s="80"/>
      <c r="N78" s="80"/>
      <c r="O78" s="80"/>
      <c r="P78" s="80"/>
      <c r="Q78" s="80"/>
      <c r="R78" s="80"/>
      <c r="S78" s="80"/>
      <c r="T78" s="80"/>
      <c r="U78" s="80"/>
      <c r="V78" s="80"/>
      <c r="W78" s="80"/>
      <c r="X78" s="80"/>
      <c r="Y78" s="80"/>
      <c r="Z78" s="80"/>
    </row>
    <row r="79" spans="1:26" ht="12.75" customHeight="1" x14ac:dyDescent="0.25">
      <c r="A79" s="80"/>
      <c r="B79" s="80"/>
      <c r="C79" s="80"/>
      <c r="D79" s="80"/>
      <c r="E79" s="80"/>
      <c r="F79" s="80"/>
      <c r="G79" s="80"/>
      <c r="H79" s="80"/>
      <c r="I79" s="80"/>
      <c r="J79" s="80"/>
      <c r="K79" s="80"/>
      <c r="L79" s="80"/>
      <c r="M79" s="80"/>
      <c r="N79" s="80"/>
      <c r="O79" s="80"/>
      <c r="P79" s="80"/>
      <c r="Q79" s="80"/>
      <c r="R79" s="80"/>
      <c r="S79" s="80"/>
      <c r="T79" s="80"/>
      <c r="U79" s="80"/>
      <c r="V79" s="80"/>
      <c r="W79" s="80"/>
      <c r="X79" s="80"/>
      <c r="Y79" s="80"/>
      <c r="Z79" s="80"/>
    </row>
    <row r="80" spans="1:26" ht="12.75" customHeight="1" x14ac:dyDescent="0.25">
      <c r="A80" s="80"/>
      <c r="B80" s="80"/>
      <c r="C80" s="80"/>
      <c r="D80" s="80"/>
      <c r="E80" s="80"/>
      <c r="F80" s="80"/>
      <c r="G80" s="80"/>
      <c r="H80" s="80"/>
      <c r="I80" s="80"/>
      <c r="J80" s="80"/>
      <c r="K80" s="80"/>
      <c r="L80" s="80"/>
      <c r="M80" s="80"/>
      <c r="N80" s="80"/>
      <c r="O80" s="80"/>
      <c r="P80" s="80"/>
      <c r="Q80" s="80"/>
      <c r="R80" s="80"/>
      <c r="S80" s="80"/>
      <c r="T80" s="80"/>
      <c r="U80" s="80"/>
      <c r="V80" s="80"/>
      <c r="W80" s="80"/>
      <c r="X80" s="80"/>
      <c r="Y80" s="80"/>
      <c r="Z80" s="80"/>
    </row>
    <row r="81" spans="1:26" ht="12.75" customHeight="1" x14ac:dyDescent="0.25">
      <c r="A81" s="80"/>
      <c r="B81" s="80"/>
      <c r="C81" s="80"/>
      <c r="D81" s="80"/>
      <c r="E81" s="80"/>
      <c r="F81" s="80"/>
      <c r="G81" s="80"/>
      <c r="H81" s="80"/>
      <c r="I81" s="80"/>
      <c r="J81" s="80"/>
      <c r="K81" s="80"/>
      <c r="L81" s="80"/>
      <c r="M81" s="80"/>
      <c r="N81" s="80"/>
      <c r="O81" s="80"/>
      <c r="P81" s="80"/>
      <c r="Q81" s="80"/>
      <c r="R81" s="80"/>
      <c r="S81" s="80"/>
      <c r="T81" s="80"/>
      <c r="U81" s="80"/>
      <c r="V81" s="80"/>
      <c r="W81" s="80"/>
      <c r="X81" s="80"/>
      <c r="Y81" s="80"/>
      <c r="Z81" s="80"/>
    </row>
    <row r="82" spans="1:26" ht="12.75" customHeight="1" x14ac:dyDescent="0.25">
      <c r="A82" s="80"/>
      <c r="B82" s="80"/>
      <c r="C82" s="80"/>
      <c r="D82" s="80"/>
      <c r="E82" s="80"/>
      <c r="F82" s="80"/>
      <c r="G82" s="80"/>
      <c r="H82" s="80"/>
      <c r="I82" s="80"/>
      <c r="J82" s="80"/>
      <c r="K82" s="80"/>
      <c r="L82" s="80"/>
      <c r="M82" s="80"/>
      <c r="N82" s="80"/>
      <c r="O82" s="80"/>
      <c r="P82" s="80"/>
      <c r="Q82" s="80"/>
      <c r="R82" s="80"/>
      <c r="S82" s="80"/>
      <c r="T82" s="80"/>
      <c r="U82" s="80"/>
      <c r="V82" s="80"/>
      <c r="W82" s="80"/>
      <c r="X82" s="80"/>
      <c r="Y82" s="80"/>
      <c r="Z82" s="80"/>
    </row>
    <row r="83" spans="1:26" ht="12.75" customHeight="1" x14ac:dyDescent="0.25">
      <c r="A83" s="80"/>
      <c r="B83" s="80"/>
      <c r="C83" s="80"/>
      <c r="D83" s="80"/>
      <c r="E83" s="80"/>
      <c r="F83" s="80"/>
      <c r="G83" s="80"/>
      <c r="H83" s="80"/>
      <c r="I83" s="80"/>
      <c r="J83" s="80"/>
      <c r="K83" s="80"/>
      <c r="L83" s="80"/>
      <c r="M83" s="80"/>
      <c r="N83" s="80"/>
      <c r="O83" s="80"/>
      <c r="P83" s="80"/>
      <c r="Q83" s="80"/>
      <c r="R83" s="80"/>
      <c r="S83" s="80"/>
      <c r="T83" s="80"/>
      <c r="U83" s="80"/>
      <c r="V83" s="80"/>
      <c r="W83" s="80"/>
      <c r="X83" s="80"/>
      <c r="Y83" s="80"/>
      <c r="Z83" s="80"/>
    </row>
    <row r="84" spans="1:26" ht="12.75" customHeight="1" x14ac:dyDescent="0.25">
      <c r="A84" s="80"/>
      <c r="B84" s="80"/>
      <c r="C84" s="80"/>
      <c r="D84" s="80"/>
      <c r="E84" s="80"/>
      <c r="F84" s="80"/>
      <c r="G84" s="80"/>
      <c r="H84" s="80"/>
      <c r="I84" s="80"/>
      <c r="J84" s="80"/>
      <c r="K84" s="80"/>
      <c r="L84" s="80"/>
      <c r="M84" s="80"/>
      <c r="N84" s="80"/>
      <c r="O84" s="80"/>
      <c r="P84" s="80"/>
      <c r="Q84" s="80"/>
      <c r="R84" s="80"/>
      <c r="S84" s="80"/>
      <c r="T84" s="80"/>
      <c r="U84" s="80"/>
      <c r="V84" s="80"/>
      <c r="W84" s="80"/>
      <c r="X84" s="80"/>
      <c r="Y84" s="80"/>
      <c r="Z84" s="80"/>
    </row>
    <row r="85" spans="1:26" ht="12.75" customHeight="1" x14ac:dyDescent="0.25">
      <c r="A85" s="80"/>
      <c r="B85" s="80"/>
      <c r="C85" s="80"/>
      <c r="D85" s="80"/>
      <c r="E85" s="80"/>
      <c r="F85" s="80"/>
      <c r="G85" s="80"/>
      <c r="H85" s="80"/>
      <c r="I85" s="80"/>
      <c r="J85" s="80"/>
      <c r="K85" s="80"/>
      <c r="L85" s="80"/>
      <c r="M85" s="80"/>
      <c r="N85" s="80"/>
      <c r="O85" s="80"/>
      <c r="P85" s="80"/>
      <c r="Q85" s="80"/>
      <c r="R85" s="80"/>
      <c r="S85" s="80"/>
      <c r="T85" s="80"/>
      <c r="U85" s="80"/>
      <c r="V85" s="80"/>
      <c r="W85" s="80"/>
      <c r="X85" s="80"/>
      <c r="Y85" s="80"/>
      <c r="Z85" s="80"/>
    </row>
    <row r="86" spans="1:26" ht="12.75" customHeight="1" x14ac:dyDescent="0.25">
      <c r="A86" s="80"/>
      <c r="B86" s="80"/>
      <c r="C86" s="80"/>
      <c r="D86" s="80"/>
      <c r="E86" s="80"/>
      <c r="F86" s="80"/>
      <c r="G86" s="80"/>
      <c r="H86" s="80"/>
      <c r="I86" s="80"/>
      <c r="J86" s="80"/>
      <c r="K86" s="80"/>
      <c r="L86" s="80"/>
      <c r="M86" s="80"/>
      <c r="N86" s="80"/>
      <c r="O86" s="80"/>
      <c r="P86" s="80"/>
      <c r="Q86" s="80"/>
      <c r="R86" s="80"/>
      <c r="S86" s="80"/>
      <c r="T86" s="80"/>
      <c r="U86" s="80"/>
      <c r="V86" s="80"/>
      <c r="W86" s="80"/>
      <c r="X86" s="80"/>
      <c r="Y86" s="80"/>
      <c r="Z86" s="80"/>
    </row>
    <row r="87" spans="1:26" ht="12.75" customHeight="1" x14ac:dyDescent="0.25">
      <c r="A87" s="80"/>
      <c r="B87" s="80"/>
      <c r="C87" s="80"/>
      <c r="D87" s="80"/>
      <c r="E87" s="80"/>
      <c r="F87" s="80"/>
      <c r="G87" s="80"/>
      <c r="H87" s="80"/>
      <c r="I87" s="80"/>
      <c r="J87" s="80"/>
      <c r="K87" s="80"/>
      <c r="L87" s="80"/>
      <c r="M87" s="80"/>
      <c r="N87" s="80"/>
      <c r="O87" s="80"/>
      <c r="P87" s="80"/>
      <c r="Q87" s="80"/>
      <c r="R87" s="80"/>
      <c r="S87" s="80"/>
      <c r="T87" s="80"/>
      <c r="U87" s="80"/>
      <c r="V87" s="80"/>
      <c r="W87" s="80"/>
      <c r="X87" s="80"/>
      <c r="Y87" s="80"/>
      <c r="Z87" s="80"/>
    </row>
    <row r="88" spans="1:26" ht="12.75" customHeight="1" x14ac:dyDescent="0.25">
      <c r="A88" s="80"/>
      <c r="B88" s="80"/>
      <c r="C88" s="80"/>
      <c r="D88" s="80"/>
      <c r="E88" s="80"/>
      <c r="F88" s="80"/>
      <c r="G88" s="80"/>
      <c r="H88" s="80"/>
      <c r="I88" s="80"/>
      <c r="J88" s="80"/>
      <c r="K88" s="80"/>
      <c r="L88" s="80"/>
      <c r="M88" s="80"/>
      <c r="N88" s="80"/>
      <c r="O88" s="80"/>
      <c r="P88" s="80"/>
      <c r="Q88" s="80"/>
      <c r="R88" s="80"/>
      <c r="S88" s="80"/>
      <c r="T88" s="80"/>
      <c r="U88" s="80"/>
      <c r="V88" s="80"/>
      <c r="W88" s="80"/>
      <c r="X88" s="80"/>
      <c r="Y88" s="80"/>
      <c r="Z88" s="80"/>
    </row>
    <row r="89" spans="1:26" ht="12.75" customHeight="1" x14ac:dyDescent="0.25">
      <c r="A89" s="80"/>
      <c r="B89" s="80"/>
      <c r="C89" s="80"/>
      <c r="D89" s="80"/>
      <c r="E89" s="80"/>
      <c r="F89" s="80"/>
      <c r="G89" s="80"/>
      <c r="H89" s="80"/>
      <c r="I89" s="80"/>
      <c r="J89" s="80"/>
      <c r="K89" s="80"/>
      <c r="L89" s="80"/>
      <c r="M89" s="80"/>
      <c r="N89" s="80"/>
      <c r="O89" s="80"/>
      <c r="P89" s="80"/>
      <c r="Q89" s="80"/>
      <c r="R89" s="80"/>
      <c r="S89" s="80"/>
      <c r="T89" s="80"/>
      <c r="U89" s="80"/>
      <c r="V89" s="80"/>
      <c r="W89" s="80"/>
      <c r="X89" s="80"/>
      <c r="Y89" s="80"/>
      <c r="Z89" s="80"/>
    </row>
    <row r="90" spans="1:26" ht="12.75" customHeight="1" x14ac:dyDescent="0.25">
      <c r="A90" s="80"/>
      <c r="B90" s="80"/>
      <c r="C90" s="80"/>
      <c r="D90" s="80"/>
      <c r="E90" s="80"/>
      <c r="F90" s="80"/>
      <c r="G90" s="80"/>
      <c r="H90" s="80"/>
      <c r="I90" s="80"/>
      <c r="J90" s="80"/>
      <c r="K90" s="80"/>
      <c r="L90" s="80"/>
      <c r="M90" s="80"/>
      <c r="N90" s="80"/>
      <c r="O90" s="80"/>
      <c r="P90" s="80"/>
      <c r="Q90" s="80"/>
      <c r="R90" s="80"/>
      <c r="S90" s="80"/>
      <c r="T90" s="80"/>
      <c r="U90" s="80"/>
      <c r="V90" s="80"/>
      <c r="W90" s="80"/>
      <c r="X90" s="80"/>
      <c r="Y90" s="80"/>
      <c r="Z90" s="80"/>
    </row>
    <row r="91" spans="1:26" ht="12.75" customHeight="1" x14ac:dyDescent="0.25">
      <c r="A91" s="80"/>
      <c r="B91" s="80"/>
      <c r="C91" s="80"/>
      <c r="D91" s="80"/>
      <c r="E91" s="80"/>
      <c r="F91" s="80"/>
      <c r="G91" s="80"/>
      <c r="H91" s="80"/>
      <c r="I91" s="80"/>
      <c r="J91" s="80"/>
      <c r="K91" s="80"/>
      <c r="L91" s="80"/>
      <c r="M91" s="80"/>
      <c r="N91" s="80"/>
      <c r="O91" s="80"/>
      <c r="P91" s="80"/>
      <c r="Q91" s="80"/>
      <c r="R91" s="80"/>
      <c r="S91" s="80"/>
      <c r="T91" s="80"/>
      <c r="U91" s="80"/>
      <c r="V91" s="80"/>
      <c r="W91" s="80"/>
      <c r="X91" s="80"/>
      <c r="Y91" s="80"/>
      <c r="Z91" s="80"/>
    </row>
    <row r="92" spans="1:26" ht="12.75" customHeight="1" x14ac:dyDescent="0.25">
      <c r="A92" s="80"/>
      <c r="B92" s="80"/>
      <c r="C92" s="80"/>
      <c r="D92" s="80"/>
      <c r="E92" s="80"/>
      <c r="F92" s="80"/>
      <c r="G92" s="80"/>
      <c r="H92" s="80"/>
      <c r="I92" s="80"/>
      <c r="J92" s="80"/>
      <c r="K92" s="80"/>
      <c r="L92" s="80"/>
      <c r="M92" s="80"/>
      <c r="N92" s="80"/>
      <c r="O92" s="80"/>
      <c r="P92" s="80"/>
      <c r="Q92" s="80"/>
      <c r="R92" s="80"/>
      <c r="S92" s="80"/>
      <c r="T92" s="80"/>
      <c r="U92" s="80"/>
      <c r="V92" s="80"/>
      <c r="W92" s="80"/>
      <c r="X92" s="80"/>
      <c r="Y92" s="80"/>
      <c r="Z92" s="80"/>
    </row>
    <row r="93" spans="1:26" ht="12.75" customHeight="1" x14ac:dyDescent="0.25">
      <c r="A93" s="80"/>
      <c r="B93" s="80"/>
      <c r="C93" s="80"/>
      <c r="D93" s="80"/>
      <c r="E93" s="80"/>
      <c r="F93" s="80"/>
      <c r="G93" s="80"/>
      <c r="H93" s="80"/>
      <c r="I93" s="80"/>
      <c r="J93" s="80"/>
      <c r="K93" s="80"/>
      <c r="L93" s="80"/>
      <c r="M93" s="80"/>
      <c r="N93" s="80"/>
      <c r="O93" s="80"/>
      <c r="P93" s="80"/>
      <c r="Q93" s="80"/>
      <c r="R93" s="80"/>
      <c r="S93" s="80"/>
      <c r="T93" s="80"/>
      <c r="U93" s="80"/>
      <c r="V93" s="80"/>
      <c r="W93" s="80"/>
      <c r="X93" s="80"/>
      <c r="Y93" s="80"/>
      <c r="Z93" s="80"/>
    </row>
    <row r="94" spans="1:26" ht="12.75" customHeight="1" x14ac:dyDescent="0.25">
      <c r="A94" s="80"/>
      <c r="B94" s="80"/>
      <c r="C94" s="80"/>
      <c r="D94" s="80"/>
      <c r="E94" s="80"/>
      <c r="F94" s="80"/>
      <c r="G94" s="80"/>
      <c r="H94" s="80"/>
      <c r="I94" s="80"/>
      <c r="J94" s="80"/>
      <c r="K94" s="80"/>
      <c r="L94" s="80"/>
      <c r="M94" s="80"/>
      <c r="N94" s="80"/>
      <c r="O94" s="80"/>
      <c r="P94" s="80"/>
      <c r="Q94" s="80"/>
      <c r="R94" s="80"/>
      <c r="S94" s="80"/>
      <c r="T94" s="80"/>
      <c r="U94" s="80"/>
      <c r="V94" s="80"/>
      <c r="W94" s="80"/>
      <c r="X94" s="80"/>
      <c r="Y94" s="80"/>
      <c r="Z94" s="80"/>
    </row>
    <row r="95" spans="1:26" ht="12.75" customHeight="1" x14ac:dyDescent="0.25">
      <c r="A95" s="80"/>
      <c r="B95" s="80"/>
      <c r="C95" s="80"/>
      <c r="D95" s="80"/>
      <c r="E95" s="80"/>
      <c r="F95" s="80"/>
      <c r="G95" s="80"/>
      <c r="H95" s="80"/>
      <c r="I95" s="80"/>
      <c r="J95" s="80"/>
      <c r="K95" s="80"/>
      <c r="L95" s="80"/>
      <c r="M95" s="80"/>
      <c r="N95" s="80"/>
      <c r="O95" s="80"/>
      <c r="P95" s="80"/>
      <c r="Q95" s="80"/>
      <c r="R95" s="80"/>
      <c r="S95" s="80"/>
      <c r="T95" s="80"/>
      <c r="U95" s="80"/>
      <c r="V95" s="80"/>
      <c r="W95" s="80"/>
      <c r="X95" s="80"/>
      <c r="Y95" s="80"/>
      <c r="Z95" s="80"/>
    </row>
    <row r="96" spans="1:26" ht="12.75" customHeight="1" x14ac:dyDescent="0.25">
      <c r="A96" s="80"/>
      <c r="B96" s="80"/>
      <c r="C96" s="80"/>
      <c r="D96" s="80"/>
      <c r="E96" s="80"/>
      <c r="F96" s="80"/>
      <c r="G96" s="80"/>
      <c r="H96" s="80"/>
      <c r="I96" s="80"/>
      <c r="J96" s="80"/>
      <c r="K96" s="80"/>
      <c r="L96" s="80"/>
      <c r="M96" s="80"/>
      <c r="N96" s="80"/>
      <c r="O96" s="80"/>
      <c r="P96" s="80"/>
      <c r="Q96" s="80"/>
      <c r="R96" s="80"/>
      <c r="S96" s="80"/>
      <c r="T96" s="80"/>
      <c r="U96" s="80"/>
      <c r="V96" s="80"/>
      <c r="W96" s="80"/>
      <c r="X96" s="80"/>
      <c r="Y96" s="80"/>
      <c r="Z96" s="80"/>
    </row>
    <row r="97" spans="1:26" ht="12.75" customHeight="1" x14ac:dyDescent="0.25">
      <c r="A97" s="80"/>
      <c r="B97" s="80"/>
      <c r="C97" s="80"/>
      <c r="D97" s="80"/>
      <c r="E97" s="80"/>
      <c r="F97" s="80"/>
      <c r="G97" s="80"/>
      <c r="H97" s="80"/>
      <c r="I97" s="80"/>
      <c r="J97" s="80"/>
      <c r="K97" s="80"/>
      <c r="L97" s="80"/>
      <c r="M97" s="80"/>
      <c r="N97" s="80"/>
      <c r="O97" s="80"/>
      <c r="P97" s="80"/>
      <c r="Q97" s="80"/>
      <c r="R97" s="80"/>
      <c r="S97" s="80"/>
      <c r="T97" s="80"/>
      <c r="U97" s="80"/>
      <c r="V97" s="80"/>
      <c r="W97" s="80"/>
      <c r="X97" s="80"/>
      <c r="Y97" s="80"/>
      <c r="Z97" s="80"/>
    </row>
    <row r="98" spans="1:26" ht="12.75" customHeight="1" x14ac:dyDescent="0.25">
      <c r="A98" s="80"/>
      <c r="B98" s="80"/>
      <c r="C98" s="80"/>
      <c r="D98" s="80"/>
      <c r="E98" s="80"/>
      <c r="F98" s="80"/>
      <c r="G98" s="80"/>
      <c r="H98" s="80"/>
      <c r="I98" s="80"/>
      <c r="J98" s="80"/>
      <c r="K98" s="80"/>
      <c r="L98" s="80"/>
      <c r="M98" s="80"/>
      <c r="N98" s="80"/>
      <c r="O98" s="80"/>
      <c r="P98" s="80"/>
      <c r="Q98" s="80"/>
      <c r="R98" s="80"/>
      <c r="S98" s="80"/>
      <c r="T98" s="80"/>
      <c r="U98" s="80"/>
      <c r="V98" s="80"/>
      <c r="W98" s="80"/>
      <c r="X98" s="80"/>
      <c r="Y98" s="80"/>
      <c r="Z98" s="80"/>
    </row>
    <row r="99" spans="1:26" ht="12.75" customHeight="1" x14ac:dyDescent="0.25">
      <c r="A99" s="80"/>
      <c r="B99" s="80"/>
      <c r="C99" s="80"/>
      <c r="D99" s="80"/>
      <c r="E99" s="80"/>
      <c r="F99" s="80"/>
      <c r="G99" s="80"/>
      <c r="H99" s="80"/>
      <c r="I99" s="80"/>
      <c r="J99" s="80"/>
      <c r="K99" s="80"/>
      <c r="L99" s="80"/>
      <c r="M99" s="80"/>
      <c r="N99" s="80"/>
      <c r="O99" s="80"/>
      <c r="P99" s="80"/>
      <c r="Q99" s="80"/>
      <c r="R99" s="80"/>
      <c r="S99" s="80"/>
      <c r="T99" s="80"/>
      <c r="U99" s="80"/>
      <c r="V99" s="80"/>
      <c r="W99" s="80"/>
      <c r="X99" s="80"/>
      <c r="Y99" s="80"/>
      <c r="Z99" s="80"/>
    </row>
    <row r="100" spans="1:26" ht="12.75" customHeight="1" x14ac:dyDescent="0.25">
      <c r="A100" s="80"/>
      <c r="B100" s="8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row>
    <row r="101" spans="1:26" ht="12.75" customHeight="1" x14ac:dyDescent="0.25">
      <c r="A101" s="80"/>
      <c r="B101" s="80"/>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row>
    <row r="102" spans="1:26" ht="12.75" customHeight="1" x14ac:dyDescent="0.25">
      <c r="A102" s="80"/>
      <c r="B102" s="80"/>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row>
    <row r="103" spans="1:26" ht="12.75" customHeight="1" x14ac:dyDescent="0.25">
      <c r="A103" s="80"/>
      <c r="B103" s="80"/>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row>
    <row r="104" spans="1:26" ht="12.75" customHeight="1" x14ac:dyDescent="0.25">
      <c r="A104" s="80"/>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row>
    <row r="105" spans="1:26" ht="12.75" customHeight="1" x14ac:dyDescent="0.25">
      <c r="A105" s="80"/>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row>
    <row r="106" spans="1:26" ht="12.75"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row>
    <row r="107" spans="1:26" ht="12.75" customHeight="1" x14ac:dyDescent="0.25">
      <c r="A107" s="80"/>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row>
    <row r="108" spans="1:26" ht="12.75" customHeight="1" x14ac:dyDescent="0.25">
      <c r="A108" s="80"/>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row>
    <row r="109" spans="1:26" ht="12.75" customHeight="1" x14ac:dyDescent="0.25">
      <c r="A109" s="80"/>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row>
    <row r="110" spans="1:26" ht="12.75"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row>
    <row r="111" spans="1:26" ht="12.75" customHeight="1" x14ac:dyDescent="0.25">
      <c r="A111" s="80"/>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row>
    <row r="112" spans="1:26" ht="12.75" customHeight="1" x14ac:dyDescent="0.25">
      <c r="A112" s="80"/>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row>
    <row r="113" spans="1:26" ht="12.75" customHeight="1" x14ac:dyDescent="0.25">
      <c r="A113" s="80"/>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row>
    <row r="114" spans="1:26" ht="12.75" customHeight="1" x14ac:dyDescent="0.25">
      <c r="A114" s="80"/>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row>
    <row r="115" spans="1:26" ht="12.75" customHeight="1" x14ac:dyDescent="0.25">
      <c r="A115" s="80"/>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row>
    <row r="116" spans="1:26" ht="12.75" customHeight="1" x14ac:dyDescent="0.25">
      <c r="A116" s="80"/>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row>
    <row r="117" spans="1:26" ht="12.75" customHeight="1" x14ac:dyDescent="0.25">
      <c r="A117" s="80"/>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row>
    <row r="118" spans="1:26" ht="12.75"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row>
    <row r="119" spans="1:26" ht="12.75" customHeight="1" x14ac:dyDescent="0.25">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row>
    <row r="120" spans="1:26" ht="12.75" customHeight="1" x14ac:dyDescent="0.25">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row>
    <row r="121" spans="1:26" ht="12.75" customHeight="1" x14ac:dyDescent="0.25">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row>
    <row r="122" spans="1:26" ht="12.75" customHeight="1" x14ac:dyDescent="0.25">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row>
    <row r="123" spans="1:26" ht="12.75" customHeight="1" x14ac:dyDescent="0.25">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row>
    <row r="124" spans="1:26" ht="12.75" customHeight="1" x14ac:dyDescent="0.25">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row>
    <row r="125" spans="1:26" ht="12.75"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row>
    <row r="126" spans="1:26" ht="12.75" customHeight="1" x14ac:dyDescent="0.25">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row>
    <row r="127" spans="1:26" ht="12.75" customHeight="1" x14ac:dyDescent="0.25">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row>
    <row r="128" spans="1:26" ht="12.75" customHeight="1" x14ac:dyDescent="0.25">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row>
    <row r="129" spans="1:26" ht="12.75"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row>
    <row r="130" spans="1:26" ht="12.75" customHeight="1" x14ac:dyDescent="0.25">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row>
    <row r="131" spans="1:26" ht="12.75" customHeight="1" x14ac:dyDescent="0.25">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row>
    <row r="132" spans="1:26" ht="12.75" customHeight="1" x14ac:dyDescent="0.25">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row>
    <row r="133" spans="1:26" ht="12.75"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row>
    <row r="134" spans="1:26" ht="12.75" customHeight="1" x14ac:dyDescent="0.25">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row>
    <row r="135" spans="1:26" ht="12.75" customHeight="1" x14ac:dyDescent="0.25">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row>
    <row r="136" spans="1:26" ht="12.75" customHeight="1" x14ac:dyDescent="0.25">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row>
    <row r="137" spans="1:26" ht="12.75"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row>
    <row r="138" spans="1:26" ht="12.75" customHeight="1" x14ac:dyDescent="0.25">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row>
    <row r="139" spans="1:26" ht="12.75" customHeight="1" x14ac:dyDescent="0.25">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row>
    <row r="140" spans="1:26" ht="12.75" customHeight="1" x14ac:dyDescent="0.25">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row>
    <row r="141" spans="1:26" ht="12.75"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row>
    <row r="142" spans="1:26" ht="12.75" customHeight="1" x14ac:dyDescent="0.25">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row>
    <row r="143" spans="1:26" ht="12.75" customHeight="1" x14ac:dyDescent="0.25">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row>
    <row r="144" spans="1:26" ht="12.75" customHeight="1" x14ac:dyDescent="0.25">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row>
    <row r="145" spans="1:26" ht="12.75" customHeight="1" x14ac:dyDescent="0.25">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row>
    <row r="146" spans="1:26" ht="12.75" customHeight="1" x14ac:dyDescent="0.25">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row>
    <row r="147" spans="1:26" ht="12.75" customHeight="1" x14ac:dyDescent="0.25">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row>
    <row r="148" spans="1:26" ht="12.75" customHeight="1" x14ac:dyDescent="0.25">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row>
    <row r="149" spans="1:26" ht="12.75" customHeight="1" x14ac:dyDescent="0.25">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row>
    <row r="150" spans="1:26" ht="12.75" customHeight="1" x14ac:dyDescent="0.25">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row>
    <row r="151" spans="1:26" ht="12.75"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row>
    <row r="152" spans="1:26" ht="12.75" customHeight="1" x14ac:dyDescent="0.25">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row>
    <row r="153" spans="1:26" ht="12.75" customHeight="1" x14ac:dyDescent="0.25">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row>
    <row r="154" spans="1:26" ht="12.75" customHeight="1" x14ac:dyDescent="0.25">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row>
    <row r="155" spans="1:26" ht="12.75" customHeight="1" x14ac:dyDescent="0.25">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row>
    <row r="156" spans="1:26" ht="12.75" customHeight="1" x14ac:dyDescent="0.25">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row>
    <row r="157" spans="1:26" ht="12.75" customHeight="1" x14ac:dyDescent="0.25">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row>
    <row r="158" spans="1:26" ht="12.75" customHeight="1" x14ac:dyDescent="0.25">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row>
    <row r="159" spans="1:26" ht="12.75" customHeight="1" x14ac:dyDescent="0.25">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row>
    <row r="160" spans="1:26" ht="12.75" customHeight="1" x14ac:dyDescent="0.25">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row>
    <row r="161" spans="1:26" ht="12.75"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row>
    <row r="162" spans="1:26" ht="12.75" customHeight="1" x14ac:dyDescent="0.25">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row>
    <row r="163" spans="1:26" ht="12.75" customHeight="1" x14ac:dyDescent="0.25">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row>
    <row r="164" spans="1:26" ht="12.75"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row>
    <row r="165" spans="1:26" ht="12.7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row>
    <row r="166" spans="1:26" ht="12.7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row>
    <row r="167" spans="1:26" ht="12.7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row>
    <row r="168" spans="1:26" ht="12.7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row>
    <row r="169" spans="1:26" ht="12.7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row>
    <row r="170" spans="1:26" ht="12.75"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row>
    <row r="171" spans="1:26" ht="12.75" customHeight="1" x14ac:dyDescent="0.25">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row>
    <row r="172" spans="1:26" ht="12.75"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row>
    <row r="173" spans="1:26" ht="12.75" customHeight="1" x14ac:dyDescent="0.25">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row>
    <row r="174" spans="1:26" ht="12.75"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row>
    <row r="175" spans="1:26" ht="12.75" customHeight="1" x14ac:dyDescent="0.25">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row>
    <row r="176" spans="1:26" ht="12.75" customHeight="1" x14ac:dyDescent="0.25">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row>
    <row r="177" spans="1:26" ht="12.75" customHeight="1" x14ac:dyDescent="0.25">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row>
    <row r="178" spans="1:26" ht="12.75"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row>
    <row r="179" spans="1:26" ht="12.75" customHeight="1" x14ac:dyDescent="0.25">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row>
    <row r="180" spans="1:26" ht="12.75"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row>
    <row r="181" spans="1:26" ht="12.75" customHeight="1" x14ac:dyDescent="0.25">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row>
    <row r="182" spans="1:26" ht="12.75" customHeight="1" x14ac:dyDescent="0.25">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row>
    <row r="183" spans="1:26" ht="12.75" customHeight="1" x14ac:dyDescent="0.25">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row>
    <row r="184" spans="1:26" ht="12.75" customHeight="1" x14ac:dyDescent="0.25">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row>
    <row r="185" spans="1:26" ht="12.75" customHeight="1" x14ac:dyDescent="0.25">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row>
    <row r="186" spans="1:26" ht="12.75" customHeight="1" x14ac:dyDescent="0.25">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row>
    <row r="187" spans="1:26" ht="12.75" customHeight="1" x14ac:dyDescent="0.25">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row>
    <row r="188" spans="1:26" ht="12.75" customHeight="1" x14ac:dyDescent="0.25">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row>
    <row r="189" spans="1:26" ht="12.75" customHeight="1" x14ac:dyDescent="0.25">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row>
    <row r="190" spans="1:26" ht="12.75" customHeight="1" x14ac:dyDescent="0.25">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row>
    <row r="191" spans="1:26" ht="12.75" customHeight="1" x14ac:dyDescent="0.25">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row>
    <row r="192" spans="1:26" ht="12.75" customHeight="1" x14ac:dyDescent="0.25">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row>
    <row r="193" spans="1:26" ht="12.75" customHeight="1" x14ac:dyDescent="0.25">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row>
    <row r="194" spans="1:26" ht="12.75" customHeight="1"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row>
    <row r="195" spans="1:26" ht="12.75" customHeight="1" x14ac:dyDescent="0.25">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row>
    <row r="196" spans="1:26" ht="12.75"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row>
    <row r="197" spans="1:26" ht="12.75" customHeight="1" x14ac:dyDescent="0.25">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row>
    <row r="198" spans="1:26" ht="12.75"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row>
    <row r="199" spans="1:26" ht="12.75" customHeight="1" x14ac:dyDescent="0.25">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row>
    <row r="200" spans="1:26" ht="12.75"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row>
    <row r="201" spans="1:26" ht="12.75" customHeight="1" x14ac:dyDescent="0.25">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row>
    <row r="202" spans="1:26" ht="12.75"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row>
    <row r="203" spans="1:26" ht="12.75" customHeight="1" x14ac:dyDescent="0.25">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row>
    <row r="204" spans="1:26" ht="12.75" customHeight="1" x14ac:dyDescent="0.25">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row>
    <row r="205" spans="1:26" ht="12.75" customHeight="1" x14ac:dyDescent="0.25">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row>
    <row r="206" spans="1:26" ht="12.75" customHeight="1" x14ac:dyDescent="0.25">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row>
    <row r="207" spans="1:26" ht="12.75" customHeight="1" x14ac:dyDescent="0.25">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row>
    <row r="208" spans="1:26" ht="12.75" customHeight="1"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row>
    <row r="209" spans="1:26" ht="12.75" customHeight="1" x14ac:dyDescent="0.25">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row>
    <row r="210" spans="1:26" ht="12.75" customHeight="1" x14ac:dyDescent="0.25">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row>
    <row r="211" spans="1:26" ht="12.75" customHeight="1" x14ac:dyDescent="0.25">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row>
    <row r="212" spans="1:26" ht="12.75" customHeight="1" x14ac:dyDescent="0.25">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row>
    <row r="213" spans="1:26" ht="12.75"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row>
    <row r="214" spans="1:26" ht="12.75" customHeight="1" x14ac:dyDescent="0.25">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row>
    <row r="215" spans="1:26" ht="12.75" customHeight="1" x14ac:dyDescent="0.25">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row>
    <row r="216" spans="1:26" ht="12.75" customHeight="1" x14ac:dyDescent="0.25">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row>
    <row r="217" spans="1:26" ht="12.75" customHeight="1" x14ac:dyDescent="0.25">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row>
    <row r="218" spans="1:26" ht="12.75" customHeight="1" x14ac:dyDescent="0.25">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row>
    <row r="219" spans="1:26" ht="12.75" customHeight="1" x14ac:dyDescent="0.25">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row>
    <row r="220" spans="1:26" ht="12.75" customHeight="1" x14ac:dyDescent="0.25">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row>
    <row r="221" spans="1:26" ht="12.75" customHeight="1" x14ac:dyDescent="0.25">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row>
    <row r="222" spans="1:26" ht="12.75" customHeight="1" x14ac:dyDescent="0.25">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row>
    <row r="223" spans="1:26" ht="12.75" customHeight="1" x14ac:dyDescent="0.25">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row>
    <row r="224" spans="1:26" ht="12.75" customHeight="1" x14ac:dyDescent="0.25">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row>
    <row r="225" spans="1:26" ht="12.75" customHeight="1" x14ac:dyDescent="0.25">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row>
    <row r="226" spans="1:26" ht="12.75" customHeight="1" x14ac:dyDescent="0.25">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row>
    <row r="227" spans="1:26" ht="12.75" customHeight="1" x14ac:dyDescent="0.25">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row>
    <row r="228" spans="1:26" ht="12.75" customHeight="1" x14ac:dyDescent="0.25">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row>
    <row r="229" spans="1:26" ht="12.75" customHeight="1" x14ac:dyDescent="0.25">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row>
    <row r="230" spans="1:26" ht="12.75" customHeight="1" x14ac:dyDescent="0.25">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row>
    <row r="231" spans="1:26" ht="12.75" customHeight="1" x14ac:dyDescent="0.25">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row>
    <row r="232" spans="1:26" ht="12.75" customHeight="1" x14ac:dyDescent="0.25">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row>
    <row r="233" spans="1:26" ht="12.75" customHeight="1" x14ac:dyDescent="0.25">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row>
    <row r="234" spans="1:26" ht="12.75" customHeight="1" x14ac:dyDescent="0.25">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row>
    <row r="235" spans="1:26" ht="12.75"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row>
    <row r="236" spans="1:26" ht="12.75" customHeight="1" x14ac:dyDescent="0.25">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row>
    <row r="237" spans="1:26" ht="12.75" customHeight="1" x14ac:dyDescent="0.25">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row>
    <row r="238" spans="1:26" ht="12.75" customHeight="1" x14ac:dyDescent="0.25">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row>
    <row r="239" spans="1:26" ht="12.75"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row>
    <row r="240" spans="1:26" ht="12.75"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row>
    <row r="241" spans="1:26" ht="12.75" customHeight="1" x14ac:dyDescent="0.25">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row>
    <row r="242" spans="1:26" ht="12.75" customHeight="1" x14ac:dyDescent="0.25">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row>
    <row r="243" spans="1:26" ht="12.75" customHeight="1" x14ac:dyDescent="0.25">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row>
    <row r="244" spans="1:26" ht="12.75" customHeight="1" x14ac:dyDescent="0.25">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row>
    <row r="245" spans="1:26" ht="12.75" customHeight="1" x14ac:dyDescent="0.25">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row>
    <row r="246" spans="1:26" ht="12.75" customHeight="1" x14ac:dyDescent="0.25">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row>
    <row r="247" spans="1:26" ht="12.75" customHeight="1" x14ac:dyDescent="0.25">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row>
    <row r="248" spans="1:26" ht="12.75" customHeight="1" x14ac:dyDescent="0.25">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row>
    <row r="249" spans="1:26" ht="12.75" customHeight="1" x14ac:dyDescent="0.25">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row>
    <row r="250" spans="1:26" ht="12.75" customHeight="1" x14ac:dyDescent="0.25">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row>
    <row r="251" spans="1:26" ht="12.75" customHeight="1" x14ac:dyDescent="0.25">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row>
    <row r="252" spans="1:26" ht="12.75" customHeight="1" x14ac:dyDescent="0.25">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row>
    <row r="253" spans="1:26" ht="12.75" customHeight="1" x14ac:dyDescent="0.25">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row>
    <row r="254" spans="1:26" ht="12.75" customHeight="1" x14ac:dyDescent="0.25">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row>
    <row r="255" spans="1:26" ht="12.75" customHeight="1" x14ac:dyDescent="0.25">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row>
    <row r="256" spans="1:26" ht="12.75" customHeight="1" x14ac:dyDescent="0.25">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row>
    <row r="257" spans="1:26" ht="12.75" customHeight="1" x14ac:dyDescent="0.25">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row>
    <row r="258" spans="1:26" ht="12.75" customHeight="1" x14ac:dyDescent="0.25">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row>
    <row r="259" spans="1:26" ht="12.75" customHeight="1" x14ac:dyDescent="0.25">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row>
    <row r="260" spans="1:26" ht="12.75" customHeight="1" x14ac:dyDescent="0.25">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row>
    <row r="261" spans="1:26" ht="12.75" customHeight="1" x14ac:dyDescent="0.25">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row>
    <row r="262" spans="1:26" ht="12.75" customHeight="1" x14ac:dyDescent="0.25">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row>
    <row r="263" spans="1:26" ht="12.75" customHeight="1" x14ac:dyDescent="0.25">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row>
    <row r="264" spans="1:26" ht="12.75" customHeight="1" x14ac:dyDescent="0.25">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row>
    <row r="265" spans="1:26" ht="12.75" customHeight="1" x14ac:dyDescent="0.25">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row>
    <row r="266" spans="1:26" ht="12.75" customHeight="1" x14ac:dyDescent="0.25">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row>
    <row r="267" spans="1:26" ht="12.75" customHeight="1" x14ac:dyDescent="0.25">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row>
    <row r="268" spans="1:26" ht="12.75"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row>
    <row r="269" spans="1:26" ht="12.75" customHeight="1" x14ac:dyDescent="0.25">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row>
    <row r="270" spans="1:26" ht="12.75" customHeight="1" x14ac:dyDescent="0.25">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row>
    <row r="271" spans="1:26" ht="12.75" customHeight="1" x14ac:dyDescent="0.25">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row>
    <row r="272" spans="1:26" ht="12.75" customHeight="1" x14ac:dyDescent="0.25">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row>
    <row r="273" spans="1:26" ht="12.75" customHeight="1" x14ac:dyDescent="0.25">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row>
    <row r="274" spans="1:26" ht="12.75" customHeight="1" x14ac:dyDescent="0.25">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row>
    <row r="275" spans="1:26" ht="12.75" customHeight="1" x14ac:dyDescent="0.25">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row>
    <row r="276" spans="1:26" ht="12.75" customHeight="1" x14ac:dyDescent="0.25">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row>
    <row r="277" spans="1:26" ht="12.75" customHeight="1" x14ac:dyDescent="0.25">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row>
    <row r="278" spans="1:26" ht="12.75" customHeight="1" x14ac:dyDescent="0.25">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row>
    <row r="279" spans="1:26" ht="12.75" customHeight="1" x14ac:dyDescent="0.25">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row>
    <row r="280" spans="1:26" ht="12.75" customHeight="1" x14ac:dyDescent="0.25">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row>
    <row r="281" spans="1:26" ht="12.75" customHeight="1" x14ac:dyDescent="0.25">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row>
    <row r="282" spans="1:26" ht="12.75" customHeight="1" x14ac:dyDescent="0.25">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row>
    <row r="283" spans="1:26" ht="12.75" customHeight="1" x14ac:dyDescent="0.25">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row>
    <row r="284" spans="1:26" ht="12.75" customHeight="1" x14ac:dyDescent="0.25">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row>
    <row r="285" spans="1:26" ht="12.75" customHeight="1" x14ac:dyDescent="0.25">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row>
    <row r="286" spans="1:26" ht="12.75" customHeight="1" x14ac:dyDescent="0.25">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row>
    <row r="287" spans="1:26" ht="12.75" customHeight="1" x14ac:dyDescent="0.25">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row>
    <row r="288" spans="1:26" ht="12.75" customHeight="1" x14ac:dyDescent="0.25">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row>
    <row r="289" spans="1:26" ht="12.75" customHeight="1" x14ac:dyDescent="0.25">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row>
    <row r="290" spans="1:26" ht="12.75" customHeight="1" x14ac:dyDescent="0.25">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row>
    <row r="291" spans="1:26" ht="12.75" customHeight="1" x14ac:dyDescent="0.25">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row>
    <row r="292" spans="1:26" ht="12.75" customHeight="1" x14ac:dyDescent="0.25">
      <c r="A292" s="80"/>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row>
    <row r="293" spans="1:26" ht="12.75" customHeight="1" x14ac:dyDescent="0.25">
      <c r="A293" s="80"/>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row>
    <row r="294" spans="1:26" ht="12.75" customHeight="1" x14ac:dyDescent="0.25">
      <c r="A294" s="80"/>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row>
    <row r="295" spans="1:26" ht="12.75" customHeight="1" x14ac:dyDescent="0.25">
      <c r="A295" s="80"/>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row>
    <row r="296" spans="1:26" ht="12.75" customHeight="1" x14ac:dyDescent="0.25">
      <c r="A296" s="80"/>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row>
    <row r="297" spans="1:26" ht="12.75" customHeight="1" x14ac:dyDescent="0.25">
      <c r="A297" s="80"/>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row>
    <row r="298" spans="1:26" ht="12.75" customHeight="1" x14ac:dyDescent="0.25">
      <c r="A298" s="80"/>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row>
    <row r="299" spans="1:26" ht="12.75" customHeight="1" x14ac:dyDescent="0.25">
      <c r="A299" s="80"/>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row>
    <row r="300" spans="1:26" ht="12.75" customHeight="1" x14ac:dyDescent="0.25">
      <c r="A300" s="80"/>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row>
    <row r="301" spans="1:26" ht="12.75" customHeight="1" x14ac:dyDescent="0.25">
      <c r="A301" s="80"/>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row>
    <row r="302" spans="1:26" ht="12.75" customHeight="1" x14ac:dyDescent="0.25">
      <c r="A302" s="80"/>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row>
    <row r="303" spans="1:26" ht="12.75" customHeight="1" x14ac:dyDescent="0.25">
      <c r="A303" s="80"/>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row>
    <row r="304" spans="1:26" ht="12.75" customHeight="1" x14ac:dyDescent="0.25">
      <c r="A304" s="80"/>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row>
    <row r="305" spans="1:26" ht="12.75" customHeight="1" x14ac:dyDescent="0.25">
      <c r="A305" s="80"/>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row>
    <row r="306" spans="1:26" ht="12.75" customHeight="1" x14ac:dyDescent="0.25">
      <c r="A306" s="80"/>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row>
    <row r="307" spans="1:26" ht="12.75" customHeight="1" x14ac:dyDescent="0.25">
      <c r="A307" s="80"/>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row>
    <row r="308" spans="1:26" ht="12.75" customHeight="1" x14ac:dyDescent="0.25">
      <c r="A308" s="80"/>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row>
    <row r="309" spans="1:26" ht="12.75" customHeight="1" x14ac:dyDescent="0.25">
      <c r="A309" s="80"/>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row>
    <row r="310" spans="1:26" ht="12.75" customHeight="1" x14ac:dyDescent="0.25">
      <c r="A310" s="80"/>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row>
    <row r="311" spans="1:26" ht="12.75" customHeight="1" x14ac:dyDescent="0.25">
      <c r="A311" s="80"/>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row>
    <row r="312" spans="1:26" ht="12.75" customHeight="1" x14ac:dyDescent="0.25">
      <c r="A312" s="80"/>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row>
    <row r="313" spans="1:26" ht="12.75" customHeight="1" x14ac:dyDescent="0.25">
      <c r="A313" s="80"/>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row>
    <row r="314" spans="1:26" ht="12.75" customHeight="1" x14ac:dyDescent="0.25">
      <c r="A314" s="80"/>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row>
    <row r="315" spans="1:26" ht="12.75" customHeight="1" x14ac:dyDescent="0.25">
      <c r="A315" s="80"/>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row>
    <row r="316" spans="1:26" ht="12.75" customHeight="1" x14ac:dyDescent="0.25">
      <c r="A316" s="80"/>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row>
    <row r="317" spans="1:26" ht="12.75" customHeight="1" x14ac:dyDescent="0.25">
      <c r="A317" s="80"/>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row>
    <row r="318" spans="1:26" ht="12.75" customHeight="1" x14ac:dyDescent="0.25">
      <c r="A318" s="80"/>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row>
    <row r="319" spans="1:26" ht="12.75" customHeight="1" x14ac:dyDescent="0.25">
      <c r="A319" s="80"/>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row>
    <row r="320" spans="1:26" ht="12.75" customHeight="1" x14ac:dyDescent="0.25">
      <c r="A320" s="80"/>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row>
    <row r="321" spans="1:26" ht="12.75" customHeight="1" x14ac:dyDescent="0.25">
      <c r="A321" s="80"/>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row>
    <row r="322" spans="1:26" ht="12.75" customHeight="1" x14ac:dyDescent="0.25">
      <c r="A322" s="80"/>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row>
    <row r="323" spans="1:26" ht="12.75" customHeight="1" x14ac:dyDescent="0.25">
      <c r="A323" s="80"/>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row>
    <row r="324" spans="1:26" ht="12.75" customHeight="1" x14ac:dyDescent="0.25">
      <c r="A324" s="80"/>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row>
    <row r="325" spans="1:26" ht="12.75" customHeight="1" x14ac:dyDescent="0.25">
      <c r="A325" s="80"/>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row>
    <row r="326" spans="1:26" ht="12.75" customHeight="1" x14ac:dyDescent="0.25">
      <c r="A326" s="80"/>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row>
    <row r="327" spans="1:26" ht="12.75" customHeight="1" x14ac:dyDescent="0.25">
      <c r="A327" s="80"/>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row>
    <row r="328" spans="1:26" ht="12.75" customHeight="1" x14ac:dyDescent="0.25">
      <c r="A328" s="80"/>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row>
    <row r="329" spans="1:26" ht="12.75" customHeight="1" x14ac:dyDescent="0.25">
      <c r="A329" s="80"/>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row>
    <row r="330" spans="1:26" ht="12.75" customHeight="1" x14ac:dyDescent="0.25">
      <c r="A330" s="80"/>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row>
    <row r="331" spans="1:26" ht="12.75" customHeight="1" x14ac:dyDescent="0.25">
      <c r="A331" s="80"/>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row>
    <row r="332" spans="1:26" ht="12.75" customHeight="1" x14ac:dyDescent="0.25">
      <c r="A332" s="80"/>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row>
    <row r="333" spans="1:26" ht="12.75" customHeight="1" x14ac:dyDescent="0.25">
      <c r="A333" s="80"/>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row>
    <row r="334" spans="1:26" ht="12.75" customHeight="1" x14ac:dyDescent="0.25">
      <c r="A334" s="80"/>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row>
    <row r="335" spans="1:26" ht="12.75" customHeight="1" x14ac:dyDescent="0.25">
      <c r="A335" s="80"/>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row>
    <row r="336" spans="1:26" ht="12.75" customHeight="1" x14ac:dyDescent="0.25">
      <c r="A336" s="80"/>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row>
    <row r="337" spans="1:26" ht="12.75" customHeight="1" x14ac:dyDescent="0.25">
      <c r="A337" s="80"/>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row>
    <row r="338" spans="1:26" ht="12.75" customHeight="1" x14ac:dyDescent="0.25">
      <c r="A338" s="80"/>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row>
    <row r="339" spans="1:26" ht="12.75" customHeight="1" x14ac:dyDescent="0.25">
      <c r="A339" s="80"/>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row>
    <row r="340" spans="1:26" ht="12.75" customHeight="1" x14ac:dyDescent="0.25">
      <c r="A340" s="80"/>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row>
    <row r="341" spans="1:26" ht="12.75" customHeight="1" x14ac:dyDescent="0.25">
      <c r="A341" s="80"/>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row>
    <row r="342" spans="1:26" ht="12.75" customHeight="1" x14ac:dyDescent="0.25">
      <c r="A342" s="80"/>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row>
    <row r="343" spans="1:26" ht="12.75" customHeight="1" x14ac:dyDescent="0.25">
      <c r="A343" s="80"/>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row>
    <row r="344" spans="1:26" ht="12.75" customHeight="1" x14ac:dyDescent="0.25">
      <c r="A344" s="80"/>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row>
    <row r="345" spans="1:26" ht="12.75" customHeight="1" x14ac:dyDescent="0.25">
      <c r="A345" s="80"/>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row>
    <row r="346" spans="1:26" ht="12.75" customHeight="1" x14ac:dyDescent="0.25">
      <c r="A346" s="80"/>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row>
    <row r="347" spans="1:26" ht="12.75" customHeight="1" x14ac:dyDescent="0.25">
      <c r="A347" s="80"/>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row>
    <row r="348" spans="1:26" ht="12.75" customHeight="1" x14ac:dyDescent="0.25">
      <c r="A348" s="80"/>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row>
    <row r="349" spans="1:26" ht="12.75" customHeight="1" x14ac:dyDescent="0.25">
      <c r="A349" s="80"/>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row>
    <row r="350" spans="1:26" ht="12.75" customHeight="1" x14ac:dyDescent="0.25">
      <c r="A350" s="80"/>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row>
    <row r="351" spans="1:26" ht="12.75" customHeight="1" x14ac:dyDescent="0.25">
      <c r="A351" s="80"/>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row>
    <row r="352" spans="1:26" ht="12.75" customHeight="1" x14ac:dyDescent="0.25">
      <c r="A352" s="80"/>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row>
    <row r="353" spans="1:26" ht="12.75" customHeight="1" x14ac:dyDescent="0.25">
      <c r="A353" s="80"/>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row>
    <row r="354" spans="1:26" ht="12.75" customHeight="1" x14ac:dyDescent="0.25">
      <c r="A354" s="80"/>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row>
    <row r="355" spans="1:26" ht="12.75" customHeight="1" x14ac:dyDescent="0.25">
      <c r="A355" s="80"/>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row>
    <row r="356" spans="1:26" ht="12.75" customHeight="1" x14ac:dyDescent="0.25">
      <c r="A356" s="80"/>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row>
    <row r="357" spans="1:26" ht="12.75" customHeight="1" x14ac:dyDescent="0.25">
      <c r="A357" s="80"/>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row>
    <row r="358" spans="1:26" ht="12.75" customHeight="1" x14ac:dyDescent="0.25">
      <c r="A358" s="80"/>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row>
    <row r="359" spans="1:26" ht="12.75" customHeight="1" x14ac:dyDescent="0.25">
      <c r="A359" s="80"/>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row>
    <row r="360" spans="1:26" ht="12.75" customHeight="1" x14ac:dyDescent="0.25">
      <c r="A360" s="80"/>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row>
    <row r="361" spans="1:26" ht="12.75" customHeight="1" x14ac:dyDescent="0.25">
      <c r="A361" s="80"/>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row>
    <row r="362" spans="1:26" ht="12.75" customHeight="1" x14ac:dyDescent="0.25">
      <c r="A362" s="80"/>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row>
    <row r="363" spans="1:26" ht="12.75" customHeight="1" x14ac:dyDescent="0.25">
      <c r="A363" s="80"/>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row>
    <row r="364" spans="1:26" ht="12.75" customHeight="1" x14ac:dyDescent="0.25">
      <c r="A364" s="80"/>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row>
    <row r="365" spans="1:26" ht="12.75" customHeight="1" x14ac:dyDescent="0.25">
      <c r="A365" s="80"/>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row>
    <row r="366" spans="1:26" ht="12.75" customHeight="1" x14ac:dyDescent="0.25">
      <c r="A366" s="80"/>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row>
    <row r="367" spans="1:26" ht="12.75" customHeight="1" x14ac:dyDescent="0.25">
      <c r="A367" s="80"/>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row>
    <row r="368" spans="1:26" ht="12.75" customHeight="1" x14ac:dyDescent="0.25">
      <c r="A368" s="80"/>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row>
    <row r="369" spans="1:26" ht="12.75" customHeight="1" x14ac:dyDescent="0.25">
      <c r="A369" s="80"/>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row>
    <row r="370" spans="1:26" ht="12.75" customHeight="1" x14ac:dyDescent="0.25">
      <c r="A370" s="80"/>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row>
    <row r="371" spans="1:26" ht="12.75" customHeight="1" x14ac:dyDescent="0.25">
      <c r="A371" s="80"/>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row>
    <row r="372" spans="1:26" ht="12.75" customHeight="1" x14ac:dyDescent="0.25">
      <c r="A372" s="80"/>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row>
    <row r="373" spans="1:26" ht="12.75" customHeight="1" x14ac:dyDescent="0.25">
      <c r="A373" s="80"/>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row>
    <row r="374" spans="1:26" ht="12.75" customHeight="1" x14ac:dyDescent="0.25">
      <c r="A374" s="80"/>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row>
    <row r="375" spans="1:26" ht="12.75" customHeight="1" x14ac:dyDescent="0.25">
      <c r="A375" s="80"/>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row>
    <row r="376" spans="1:26" ht="12.75" customHeight="1" x14ac:dyDescent="0.25">
      <c r="A376" s="80"/>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row>
    <row r="377" spans="1:26" ht="12.75" customHeight="1" x14ac:dyDescent="0.25">
      <c r="A377" s="80"/>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row>
    <row r="378" spans="1:26" ht="12.75" customHeight="1" x14ac:dyDescent="0.25">
      <c r="A378" s="80"/>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row>
    <row r="379" spans="1:26" ht="12.75" customHeight="1" x14ac:dyDescent="0.25">
      <c r="A379" s="80"/>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row>
    <row r="380" spans="1:26" ht="12.75" customHeight="1" x14ac:dyDescent="0.25">
      <c r="A380" s="80"/>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row>
    <row r="381" spans="1:26" ht="12.75" customHeight="1" x14ac:dyDescent="0.25">
      <c r="A381" s="80"/>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row>
    <row r="382" spans="1:26" ht="12.75" customHeight="1" x14ac:dyDescent="0.25">
      <c r="A382" s="80"/>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row>
    <row r="383" spans="1:26" ht="12.75" customHeight="1" x14ac:dyDescent="0.25">
      <c r="A383" s="80"/>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row>
    <row r="384" spans="1:26" ht="12.75" customHeight="1" x14ac:dyDescent="0.25">
      <c r="A384" s="80"/>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row>
    <row r="385" spans="1:26" ht="12.75" customHeight="1" x14ac:dyDescent="0.25">
      <c r="A385" s="80"/>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row>
    <row r="386" spans="1:26" ht="12.75" customHeight="1" x14ac:dyDescent="0.25">
      <c r="A386" s="80"/>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row>
    <row r="387" spans="1:26" ht="12.75" customHeight="1" x14ac:dyDescent="0.25">
      <c r="A387" s="80"/>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row>
    <row r="388" spans="1:26" ht="12.75" customHeight="1" x14ac:dyDescent="0.25">
      <c r="A388" s="80"/>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row>
    <row r="389" spans="1:26" ht="12.75" customHeight="1" x14ac:dyDescent="0.25">
      <c r="A389" s="80"/>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row>
    <row r="390" spans="1:26" ht="12.75" customHeight="1" x14ac:dyDescent="0.25">
      <c r="A390" s="80"/>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row>
    <row r="391" spans="1:26" ht="12.75" customHeight="1" x14ac:dyDescent="0.25">
      <c r="A391" s="80"/>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row>
    <row r="392" spans="1:26" ht="12.75" customHeight="1" x14ac:dyDescent="0.25">
      <c r="A392" s="80"/>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row>
    <row r="393" spans="1:26" ht="12.75" customHeight="1" x14ac:dyDescent="0.25">
      <c r="A393" s="80"/>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row>
    <row r="394" spans="1:26" ht="12.75" customHeight="1" x14ac:dyDescent="0.25">
      <c r="A394" s="80"/>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row>
    <row r="395" spans="1:26" ht="12.75" customHeight="1" x14ac:dyDescent="0.25">
      <c r="A395" s="80"/>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row>
    <row r="396" spans="1:26" ht="12.75" customHeight="1" x14ac:dyDescent="0.25">
      <c r="A396" s="80"/>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row>
    <row r="397" spans="1:26" ht="12.75" customHeight="1" x14ac:dyDescent="0.25">
      <c r="A397" s="80"/>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row>
    <row r="398" spans="1:26" ht="12.75" customHeight="1" x14ac:dyDescent="0.25">
      <c r="A398" s="80"/>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row>
    <row r="399" spans="1:26" ht="12.75" customHeight="1" x14ac:dyDescent="0.25">
      <c r="A399" s="80"/>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row>
    <row r="400" spans="1:26" ht="12.75" customHeight="1" x14ac:dyDescent="0.25">
      <c r="A400" s="80"/>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row>
    <row r="401" spans="1:26" ht="12.75" customHeight="1" x14ac:dyDescent="0.25">
      <c r="A401" s="80"/>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row>
    <row r="402" spans="1:26" ht="12.75" customHeight="1" x14ac:dyDescent="0.25">
      <c r="A402" s="80"/>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row>
    <row r="403" spans="1:26" ht="12.75" customHeight="1" x14ac:dyDescent="0.25">
      <c r="A403" s="80"/>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row>
    <row r="404" spans="1:26" ht="12.75" customHeight="1" x14ac:dyDescent="0.25">
      <c r="A404" s="80"/>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row>
    <row r="405" spans="1:26" ht="12.75" customHeight="1" x14ac:dyDescent="0.25">
      <c r="A405" s="80"/>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row>
    <row r="406" spans="1:26" ht="12.75" customHeight="1" x14ac:dyDescent="0.25">
      <c r="A406" s="80"/>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row>
    <row r="407" spans="1:26" ht="12.75" customHeight="1" x14ac:dyDescent="0.25">
      <c r="A407" s="80"/>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row>
    <row r="408" spans="1:26" ht="12.75" customHeight="1" x14ac:dyDescent="0.25">
      <c r="A408" s="80"/>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row>
    <row r="409" spans="1:26" ht="12.75" customHeight="1" x14ac:dyDescent="0.25">
      <c r="A409" s="80"/>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row>
    <row r="410" spans="1:26" ht="12.75" customHeight="1" x14ac:dyDescent="0.25">
      <c r="A410" s="80"/>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row>
    <row r="411" spans="1:26" ht="12.75" customHeight="1" x14ac:dyDescent="0.25">
      <c r="A411" s="80"/>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row>
    <row r="412" spans="1:26" ht="12.75" customHeight="1" x14ac:dyDescent="0.25">
      <c r="A412" s="80"/>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row>
    <row r="413" spans="1:26" ht="12.75" customHeight="1" x14ac:dyDescent="0.25">
      <c r="A413" s="80"/>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row>
    <row r="414" spans="1:26" ht="12.75" customHeight="1" x14ac:dyDescent="0.25">
      <c r="A414" s="80"/>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row>
    <row r="415" spans="1:26" ht="12.75" customHeight="1" x14ac:dyDescent="0.25">
      <c r="A415" s="80"/>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row>
    <row r="416" spans="1:26" ht="12.75" customHeight="1" x14ac:dyDescent="0.25">
      <c r="A416" s="80"/>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row>
    <row r="417" spans="1:26" ht="12.75" customHeight="1" x14ac:dyDescent="0.25">
      <c r="A417" s="80"/>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row>
    <row r="418" spans="1:26" ht="12.75" customHeight="1" x14ac:dyDescent="0.25">
      <c r="A418" s="80"/>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row>
    <row r="419" spans="1:26" ht="12.75" customHeight="1" x14ac:dyDescent="0.25">
      <c r="A419" s="80"/>
      <c r="B419" s="80"/>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row>
    <row r="420" spans="1:26" ht="12.75" customHeight="1" x14ac:dyDescent="0.25">
      <c r="A420" s="80"/>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row>
    <row r="421" spans="1:26" ht="12.75" customHeight="1" x14ac:dyDescent="0.25">
      <c r="A421" s="80"/>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row>
    <row r="422" spans="1:26" ht="12.75" customHeight="1" x14ac:dyDescent="0.25">
      <c r="A422" s="80"/>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row>
    <row r="423" spans="1:26" ht="12.75" customHeight="1" x14ac:dyDescent="0.25">
      <c r="A423" s="80"/>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row>
    <row r="424" spans="1:26" ht="12.75" customHeight="1" x14ac:dyDescent="0.25">
      <c r="A424" s="80"/>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row>
    <row r="425" spans="1:26" ht="12.75" customHeight="1" x14ac:dyDescent="0.25">
      <c r="A425" s="80"/>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row>
    <row r="426" spans="1:26" ht="12.75" customHeight="1" x14ac:dyDescent="0.25">
      <c r="A426" s="80"/>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row>
    <row r="427" spans="1:26" ht="12.75" customHeight="1" x14ac:dyDescent="0.25">
      <c r="A427" s="80"/>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row>
    <row r="428" spans="1:26" ht="12.75" customHeight="1" x14ac:dyDescent="0.25">
      <c r="A428" s="80"/>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row>
    <row r="429" spans="1:26" ht="12.75" customHeight="1" x14ac:dyDescent="0.25">
      <c r="A429" s="80"/>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row>
    <row r="430" spans="1:26" ht="12.75" customHeight="1" x14ac:dyDescent="0.25">
      <c r="A430" s="80"/>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row>
    <row r="431" spans="1:26" ht="12.75" customHeight="1" x14ac:dyDescent="0.25">
      <c r="A431" s="80"/>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row>
    <row r="432" spans="1:26" ht="12.75" customHeight="1" x14ac:dyDescent="0.25">
      <c r="A432" s="80"/>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row>
    <row r="433" spans="1:26" ht="12.75" customHeight="1" x14ac:dyDescent="0.25">
      <c r="A433" s="80"/>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row>
    <row r="434" spans="1:26" ht="12.75" customHeight="1" x14ac:dyDescent="0.25">
      <c r="A434" s="80"/>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row>
    <row r="435" spans="1:26" ht="12.75" customHeight="1" x14ac:dyDescent="0.25">
      <c r="A435" s="80"/>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row>
    <row r="436" spans="1:26" ht="12.75" customHeight="1" x14ac:dyDescent="0.25">
      <c r="A436" s="80"/>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row>
    <row r="437" spans="1:26" ht="12.75" customHeight="1" x14ac:dyDescent="0.25">
      <c r="A437" s="80"/>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row>
    <row r="438" spans="1:26" ht="12.75" customHeight="1" x14ac:dyDescent="0.25">
      <c r="A438" s="80"/>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row>
    <row r="439" spans="1:26" ht="12.75" customHeight="1" x14ac:dyDescent="0.25">
      <c r="A439" s="80"/>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row>
    <row r="440" spans="1:26" ht="12.75" customHeight="1" x14ac:dyDescent="0.25">
      <c r="A440" s="80"/>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row>
    <row r="441" spans="1:26" ht="12.75" customHeight="1" x14ac:dyDescent="0.25">
      <c r="A441" s="80"/>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row>
    <row r="442" spans="1:26" ht="12.75" customHeight="1" x14ac:dyDescent="0.25">
      <c r="A442" s="80"/>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row>
    <row r="443" spans="1:26" ht="12.75" customHeight="1" x14ac:dyDescent="0.25">
      <c r="A443" s="80"/>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row>
    <row r="444" spans="1:26" ht="12.75" customHeight="1" x14ac:dyDescent="0.25">
      <c r="A444" s="80"/>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row>
    <row r="445" spans="1:26" ht="12.75" customHeight="1" x14ac:dyDescent="0.25">
      <c r="A445" s="80"/>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row>
    <row r="446" spans="1:26" ht="12.75" customHeight="1" x14ac:dyDescent="0.25">
      <c r="A446" s="80"/>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row>
    <row r="447" spans="1:26" ht="12.75" customHeight="1" x14ac:dyDescent="0.25">
      <c r="A447" s="80"/>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row>
    <row r="448" spans="1:26" ht="12.75" customHeight="1" x14ac:dyDescent="0.25">
      <c r="A448" s="80"/>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row>
    <row r="449" spans="1:26" ht="12.75" customHeight="1" x14ac:dyDescent="0.25">
      <c r="A449" s="80"/>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row>
    <row r="450" spans="1:26" ht="12.75" customHeight="1" x14ac:dyDescent="0.25">
      <c r="A450" s="80"/>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row>
    <row r="451" spans="1:26" ht="12.75" customHeight="1" x14ac:dyDescent="0.25">
      <c r="A451" s="80"/>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row>
    <row r="452" spans="1:26" ht="12.75" customHeight="1" x14ac:dyDescent="0.25">
      <c r="A452" s="80"/>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row>
    <row r="453" spans="1:26" ht="12.75" customHeight="1" x14ac:dyDescent="0.25">
      <c r="A453" s="80"/>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row>
    <row r="454" spans="1:26" ht="12.75" customHeight="1" x14ac:dyDescent="0.25">
      <c r="A454" s="80"/>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row>
    <row r="455" spans="1:26" ht="12.75" customHeight="1" x14ac:dyDescent="0.25">
      <c r="A455" s="80"/>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row>
    <row r="456" spans="1:26" ht="12.75" customHeight="1" x14ac:dyDescent="0.25">
      <c r="A456" s="80"/>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row>
    <row r="457" spans="1:26" ht="12.75" customHeight="1" x14ac:dyDescent="0.25">
      <c r="A457" s="80"/>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row>
    <row r="458" spans="1:26" ht="12.75" customHeight="1" x14ac:dyDescent="0.25">
      <c r="A458" s="80"/>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row>
    <row r="459" spans="1:26" ht="12.75" customHeight="1" x14ac:dyDescent="0.25">
      <c r="A459" s="80"/>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row>
    <row r="460" spans="1:26" ht="12.75" customHeight="1" x14ac:dyDescent="0.25">
      <c r="A460" s="80"/>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row>
    <row r="461" spans="1:26" ht="12.75" customHeight="1" x14ac:dyDescent="0.25">
      <c r="A461" s="80"/>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row>
    <row r="462" spans="1:26" ht="12.75" customHeight="1" x14ac:dyDescent="0.25">
      <c r="A462" s="80"/>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row>
    <row r="463" spans="1:26" ht="12.75" customHeight="1" x14ac:dyDescent="0.25">
      <c r="A463" s="80"/>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row>
    <row r="464" spans="1:26" ht="12.75" customHeight="1" x14ac:dyDescent="0.25">
      <c r="A464" s="80"/>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row>
    <row r="465" spans="1:26" ht="12.75" customHeight="1" x14ac:dyDescent="0.25">
      <c r="A465" s="80"/>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row>
    <row r="466" spans="1:26" ht="12.75" customHeight="1" x14ac:dyDescent="0.25">
      <c r="A466" s="80"/>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row>
    <row r="467" spans="1:26" ht="12.75" customHeight="1" x14ac:dyDescent="0.25">
      <c r="A467" s="80"/>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row>
    <row r="468" spans="1:26" ht="12.75" customHeight="1" x14ac:dyDescent="0.25">
      <c r="A468" s="80"/>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row>
    <row r="469" spans="1:26" ht="12.75" customHeight="1" x14ac:dyDescent="0.25">
      <c r="A469" s="80"/>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row>
    <row r="470" spans="1:26" ht="12.75" customHeight="1" x14ac:dyDescent="0.25">
      <c r="A470" s="80"/>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row>
    <row r="471" spans="1:26" ht="12.75" customHeight="1" x14ac:dyDescent="0.25">
      <c r="A471" s="80"/>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row>
    <row r="472" spans="1:26" ht="12.75" customHeight="1" x14ac:dyDescent="0.25">
      <c r="A472" s="80"/>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row>
    <row r="473" spans="1:26" ht="12.75" customHeight="1" x14ac:dyDescent="0.25">
      <c r="A473" s="80"/>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row>
    <row r="474" spans="1:26" ht="12.75" customHeight="1" x14ac:dyDescent="0.25">
      <c r="A474" s="80"/>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row>
    <row r="475" spans="1:26" ht="12.75" customHeight="1" x14ac:dyDescent="0.25">
      <c r="A475" s="80"/>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row>
    <row r="476" spans="1:26" ht="12.75" customHeight="1" x14ac:dyDescent="0.25">
      <c r="A476" s="80"/>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row>
    <row r="477" spans="1:26" ht="12.75" customHeight="1" x14ac:dyDescent="0.25">
      <c r="A477" s="80"/>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row>
    <row r="478" spans="1:26" ht="12.75" customHeight="1" x14ac:dyDescent="0.25">
      <c r="A478" s="80"/>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row>
    <row r="479" spans="1:26" ht="12.75" customHeight="1" x14ac:dyDescent="0.25">
      <c r="A479" s="80"/>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row>
    <row r="480" spans="1:26" ht="12.75" customHeight="1" x14ac:dyDescent="0.25">
      <c r="A480" s="80"/>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row>
    <row r="481" spans="1:26" ht="12.75" customHeight="1" x14ac:dyDescent="0.25">
      <c r="A481" s="80"/>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row>
    <row r="482" spans="1:26" ht="12.75" customHeight="1" x14ac:dyDescent="0.25">
      <c r="A482" s="80"/>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row>
    <row r="483" spans="1:26" ht="12.75" customHeight="1" x14ac:dyDescent="0.25">
      <c r="A483" s="80"/>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row>
    <row r="484" spans="1:26" ht="12.75" customHeight="1" x14ac:dyDescent="0.25">
      <c r="A484" s="80"/>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row>
    <row r="485" spans="1:26" ht="12.75" customHeight="1" x14ac:dyDescent="0.25">
      <c r="A485" s="80"/>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row>
    <row r="486" spans="1:26" ht="12.75" customHeight="1" x14ac:dyDescent="0.25">
      <c r="A486" s="80"/>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row>
    <row r="487" spans="1:26" ht="12.75" customHeight="1" x14ac:dyDescent="0.25">
      <c r="A487" s="80"/>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row>
    <row r="488" spans="1:26" ht="12.75" customHeight="1" x14ac:dyDescent="0.25">
      <c r="A488" s="80"/>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row>
    <row r="489" spans="1:26" ht="12.75" customHeight="1" x14ac:dyDescent="0.25">
      <c r="A489" s="80"/>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row>
    <row r="490" spans="1:26" ht="12.75" customHeight="1" x14ac:dyDescent="0.25">
      <c r="A490" s="80"/>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row>
    <row r="491" spans="1:26" ht="12.75" customHeight="1" x14ac:dyDescent="0.25">
      <c r="A491" s="80"/>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row>
    <row r="492" spans="1:26" ht="12.75" customHeight="1" x14ac:dyDescent="0.25">
      <c r="A492" s="80"/>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row>
    <row r="493" spans="1:26" ht="12.75" customHeight="1" x14ac:dyDescent="0.25">
      <c r="A493" s="80"/>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row>
    <row r="494" spans="1:26" ht="12.75" customHeight="1" x14ac:dyDescent="0.25">
      <c r="A494" s="80"/>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row>
    <row r="495" spans="1:26" ht="12.75" customHeight="1" x14ac:dyDescent="0.25">
      <c r="A495" s="80"/>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row>
    <row r="496" spans="1:26" ht="12.75" customHeight="1" x14ac:dyDescent="0.25">
      <c r="A496" s="80"/>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row>
    <row r="497" spans="1:26" ht="12.75" customHeight="1" x14ac:dyDescent="0.25">
      <c r="A497" s="80"/>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row>
    <row r="498" spans="1:26" ht="12.75" customHeight="1" x14ac:dyDescent="0.25">
      <c r="A498" s="80"/>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row>
    <row r="499" spans="1:26" ht="12.75" customHeight="1" x14ac:dyDescent="0.25">
      <c r="A499" s="80"/>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row>
    <row r="500" spans="1:26" ht="12.75" customHeight="1" x14ac:dyDescent="0.25">
      <c r="A500" s="80"/>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row>
    <row r="501" spans="1:26" ht="12.75" customHeight="1" x14ac:dyDescent="0.25">
      <c r="A501" s="80"/>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row>
    <row r="502" spans="1:26" ht="12.75" customHeight="1" x14ac:dyDescent="0.25">
      <c r="A502" s="80"/>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row>
    <row r="503" spans="1:26" ht="12.75" customHeight="1" x14ac:dyDescent="0.25">
      <c r="A503" s="80"/>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row>
    <row r="504" spans="1:26" ht="12.75" customHeight="1" x14ac:dyDescent="0.25">
      <c r="A504" s="80"/>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row>
    <row r="505" spans="1:26" ht="12.75" customHeight="1" x14ac:dyDescent="0.25">
      <c r="A505" s="80"/>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row>
    <row r="506" spans="1:26" ht="12.75" customHeight="1" x14ac:dyDescent="0.25">
      <c r="A506" s="80"/>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row>
    <row r="507" spans="1:26" ht="12.75" customHeight="1" x14ac:dyDescent="0.25">
      <c r="A507" s="80"/>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row>
    <row r="508" spans="1:26" ht="12.75" customHeight="1" x14ac:dyDescent="0.25">
      <c r="A508" s="80"/>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row>
    <row r="509" spans="1:26" ht="12.75" customHeight="1" x14ac:dyDescent="0.25">
      <c r="A509" s="80"/>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row>
    <row r="510" spans="1:26" ht="12.75" customHeight="1" x14ac:dyDescent="0.25">
      <c r="A510" s="80"/>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row>
    <row r="511" spans="1:26" ht="12.75" customHeight="1" x14ac:dyDescent="0.25">
      <c r="A511" s="80"/>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row>
    <row r="512" spans="1:26" ht="12.75" customHeight="1" x14ac:dyDescent="0.25">
      <c r="A512" s="80"/>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row>
    <row r="513" spans="1:26" ht="12.75" customHeight="1" x14ac:dyDescent="0.25">
      <c r="A513" s="80"/>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row>
    <row r="514" spans="1:26" ht="12.75" customHeight="1" x14ac:dyDescent="0.25">
      <c r="A514" s="80"/>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row>
    <row r="515" spans="1:26" ht="12.75" customHeight="1" x14ac:dyDescent="0.25">
      <c r="A515" s="80"/>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row>
    <row r="516" spans="1:26" ht="12.75" customHeight="1" x14ac:dyDescent="0.25">
      <c r="A516" s="80"/>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row>
    <row r="517" spans="1:26" ht="12.75" customHeight="1" x14ac:dyDescent="0.25">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row>
    <row r="518" spans="1:26" ht="12.75" customHeight="1" x14ac:dyDescent="0.25">
      <c r="A518" s="80"/>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row>
    <row r="519" spans="1:26" ht="12.75" customHeight="1" x14ac:dyDescent="0.25">
      <c r="A519" s="80"/>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row>
    <row r="520" spans="1:26" ht="12.75" customHeight="1" x14ac:dyDescent="0.25">
      <c r="A520" s="80"/>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row>
    <row r="521" spans="1:26" ht="12.75" customHeight="1" x14ac:dyDescent="0.25">
      <c r="A521" s="80"/>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row>
    <row r="522" spans="1:26" ht="12.75" customHeight="1" x14ac:dyDescent="0.25">
      <c r="A522" s="80"/>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row>
    <row r="523" spans="1:26" ht="12.75" customHeight="1" x14ac:dyDescent="0.25">
      <c r="A523" s="80"/>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row>
    <row r="524" spans="1:26" ht="12.75" customHeight="1" x14ac:dyDescent="0.25">
      <c r="A524" s="80"/>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row>
    <row r="525" spans="1:26" ht="12.75" customHeight="1" x14ac:dyDescent="0.25">
      <c r="A525" s="80"/>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row>
    <row r="526" spans="1:26" ht="12.75" customHeight="1" x14ac:dyDescent="0.25">
      <c r="A526" s="80"/>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row>
    <row r="527" spans="1:26" ht="12.75" customHeight="1" x14ac:dyDescent="0.25">
      <c r="A527" s="80"/>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row>
    <row r="528" spans="1:26" ht="12.75" customHeight="1" x14ac:dyDescent="0.25">
      <c r="A528" s="80"/>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row>
    <row r="529" spans="1:26" ht="12.75" customHeight="1" x14ac:dyDescent="0.25">
      <c r="A529" s="80"/>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row>
    <row r="530" spans="1:26" ht="12.75" customHeight="1" x14ac:dyDescent="0.25">
      <c r="A530" s="80"/>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row>
    <row r="531" spans="1:26" ht="12.75" customHeight="1" x14ac:dyDescent="0.25">
      <c r="A531" s="80"/>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row>
    <row r="532" spans="1:26" ht="12.75" customHeight="1" x14ac:dyDescent="0.25">
      <c r="A532" s="80"/>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row>
    <row r="533" spans="1:26" ht="12.75" customHeight="1" x14ac:dyDescent="0.25">
      <c r="A533" s="80"/>
      <c r="B533" s="80"/>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row>
    <row r="534" spans="1:26" ht="12.75" customHeight="1" x14ac:dyDescent="0.25">
      <c r="A534" s="80"/>
      <c r="B534" s="80"/>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row>
    <row r="535" spans="1:26" ht="12.75" customHeight="1" x14ac:dyDescent="0.25">
      <c r="A535" s="80"/>
      <c r="B535" s="80"/>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row>
    <row r="536" spans="1:26" ht="12.75" customHeight="1" x14ac:dyDescent="0.25">
      <c r="A536" s="80"/>
      <c r="B536" s="80"/>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row>
    <row r="537" spans="1:26" ht="12.75" customHeight="1" x14ac:dyDescent="0.25">
      <c r="A537" s="80"/>
      <c r="B537" s="80"/>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row>
    <row r="538" spans="1:26" ht="12.75" customHeight="1" x14ac:dyDescent="0.25">
      <c r="A538" s="80"/>
      <c r="B538" s="80"/>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row>
    <row r="539" spans="1:26" ht="12.75" customHeight="1" x14ac:dyDescent="0.25">
      <c r="A539" s="80"/>
      <c r="B539" s="80"/>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row>
    <row r="540" spans="1:26" ht="12.75" customHeight="1" x14ac:dyDescent="0.25">
      <c r="A540" s="80"/>
      <c r="B540" s="8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row>
    <row r="541" spans="1:26" ht="12.75" customHeight="1" x14ac:dyDescent="0.25">
      <c r="A541" s="80"/>
      <c r="B541" s="80"/>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row>
    <row r="542" spans="1:26" ht="12.75" customHeight="1" x14ac:dyDescent="0.25">
      <c r="A542" s="80"/>
      <c r="B542" s="80"/>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row>
    <row r="543" spans="1:26" ht="12.75" customHeight="1" x14ac:dyDescent="0.25">
      <c r="A543" s="80"/>
      <c r="B543" s="80"/>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row>
    <row r="544" spans="1:26" ht="12.75" customHeight="1" x14ac:dyDescent="0.25">
      <c r="A544" s="80"/>
      <c r="B544" s="80"/>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row>
    <row r="545" spans="1:26" ht="12.75" customHeight="1" x14ac:dyDescent="0.25">
      <c r="A545" s="80"/>
      <c r="B545" s="80"/>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row>
    <row r="546" spans="1:26" ht="12.75" customHeight="1" x14ac:dyDescent="0.25">
      <c r="A546" s="80"/>
      <c r="B546" s="80"/>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row>
    <row r="547" spans="1:26" ht="12.75" customHeight="1" x14ac:dyDescent="0.25">
      <c r="A547" s="80"/>
      <c r="B547" s="80"/>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row>
    <row r="548" spans="1:26" ht="12.75" customHeight="1" x14ac:dyDescent="0.25">
      <c r="A548" s="80"/>
      <c r="B548" s="80"/>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row>
    <row r="549" spans="1:26" ht="12.75" customHeight="1" x14ac:dyDescent="0.25">
      <c r="A549" s="80"/>
      <c r="B549" s="80"/>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row>
    <row r="550" spans="1:26" ht="12.75" customHeight="1" x14ac:dyDescent="0.25">
      <c r="A550" s="80"/>
      <c r="B550" s="8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row>
    <row r="551" spans="1:26" ht="12.75" customHeight="1" x14ac:dyDescent="0.25">
      <c r="A551" s="80"/>
      <c r="B551" s="80"/>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row>
    <row r="552" spans="1:26" ht="12.75" customHeight="1" x14ac:dyDescent="0.25">
      <c r="A552" s="80"/>
      <c r="B552" s="80"/>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row>
    <row r="553" spans="1:26" ht="12.75" customHeight="1" x14ac:dyDescent="0.25">
      <c r="A553" s="80"/>
      <c r="B553" s="80"/>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row>
    <row r="554" spans="1:26" ht="12.75" customHeight="1" x14ac:dyDescent="0.25">
      <c r="A554" s="80"/>
      <c r="B554" s="80"/>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row>
    <row r="555" spans="1:26" ht="12.75" customHeight="1" x14ac:dyDescent="0.25">
      <c r="A555" s="80"/>
      <c r="B555" s="80"/>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row>
    <row r="556" spans="1:26" ht="12.75" customHeight="1" x14ac:dyDescent="0.25">
      <c r="A556" s="80"/>
      <c r="B556" s="80"/>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row>
    <row r="557" spans="1:26" ht="12.75" customHeight="1" x14ac:dyDescent="0.25">
      <c r="A557" s="80"/>
      <c r="B557" s="80"/>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row>
    <row r="558" spans="1:26" ht="12.75" customHeight="1" x14ac:dyDescent="0.25">
      <c r="A558" s="80"/>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row>
    <row r="559" spans="1:26" ht="12.75" customHeight="1" x14ac:dyDescent="0.25">
      <c r="A559" s="80"/>
      <c r="B559" s="80"/>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row>
    <row r="560" spans="1:26" ht="12.75" customHeight="1" x14ac:dyDescent="0.25">
      <c r="A560" s="80"/>
      <c r="B560" s="8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row>
    <row r="561" spans="1:26" ht="12.75" customHeight="1" x14ac:dyDescent="0.25">
      <c r="A561" s="80"/>
      <c r="B561" s="80"/>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row>
    <row r="562" spans="1:26" ht="12.75" customHeight="1" x14ac:dyDescent="0.25">
      <c r="A562" s="80"/>
      <c r="B562" s="80"/>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row>
    <row r="563" spans="1:26" ht="12.75" customHeight="1" x14ac:dyDescent="0.25">
      <c r="A563" s="80"/>
      <c r="B563" s="80"/>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row>
    <row r="564" spans="1:26" ht="12.75" customHeight="1" x14ac:dyDescent="0.25">
      <c r="A564" s="80"/>
      <c r="B564" s="80"/>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row>
    <row r="565" spans="1:26" ht="12.75" customHeight="1" x14ac:dyDescent="0.25">
      <c r="A565" s="80"/>
      <c r="B565" s="80"/>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row>
    <row r="566" spans="1:26" ht="12.75" customHeight="1" x14ac:dyDescent="0.25">
      <c r="A566" s="80"/>
      <c r="B566" s="80"/>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row>
    <row r="567" spans="1:26" ht="12.75" customHeight="1" x14ac:dyDescent="0.25">
      <c r="A567" s="80"/>
      <c r="B567" s="80"/>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row>
    <row r="568" spans="1:26" ht="12.75" customHeight="1" x14ac:dyDescent="0.25">
      <c r="A568" s="80"/>
      <c r="B568" s="80"/>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row>
    <row r="569" spans="1:26" ht="12.75" customHeight="1" x14ac:dyDescent="0.25">
      <c r="A569" s="80"/>
      <c r="B569" s="80"/>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row>
    <row r="570" spans="1:26" ht="12.75" customHeight="1" x14ac:dyDescent="0.25">
      <c r="A570" s="80"/>
      <c r="B570" s="8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row>
    <row r="571" spans="1:26" ht="12.75" customHeight="1" x14ac:dyDescent="0.25">
      <c r="A571" s="80"/>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row>
    <row r="572" spans="1:26" ht="12.75" customHeight="1" x14ac:dyDescent="0.25">
      <c r="A572" s="80"/>
      <c r="B572" s="80"/>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row>
    <row r="573" spans="1:26" ht="12.75" customHeight="1" x14ac:dyDescent="0.25">
      <c r="A573" s="80"/>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row>
    <row r="574" spans="1:26" ht="12.75" customHeight="1" x14ac:dyDescent="0.25">
      <c r="A574" s="80"/>
      <c r="B574" s="80"/>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row>
    <row r="575" spans="1:26" ht="12.75" customHeight="1" x14ac:dyDescent="0.25">
      <c r="A575" s="80"/>
      <c r="B575" s="80"/>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row>
    <row r="576" spans="1:26" ht="12.75" customHeight="1" x14ac:dyDescent="0.25">
      <c r="A576" s="80"/>
      <c r="B576" s="80"/>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row>
    <row r="577" spans="1:26" ht="12.75" customHeight="1" x14ac:dyDescent="0.25">
      <c r="A577" s="80"/>
      <c r="B577" s="80"/>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row>
    <row r="578" spans="1:26" ht="12.75" customHeight="1" x14ac:dyDescent="0.25">
      <c r="A578" s="80"/>
      <c r="B578" s="80"/>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row>
    <row r="579" spans="1:26" ht="12.75" customHeight="1" x14ac:dyDescent="0.25">
      <c r="A579" s="80"/>
      <c r="B579" s="80"/>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row>
    <row r="580" spans="1:26" ht="12.75" customHeight="1" x14ac:dyDescent="0.25">
      <c r="A580" s="80"/>
      <c r="B580" s="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row>
    <row r="581" spans="1:26" ht="12.75" customHeight="1" x14ac:dyDescent="0.25">
      <c r="A581" s="80"/>
      <c r="B581" s="80"/>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row>
    <row r="582" spans="1:26" ht="12.75" customHeight="1" x14ac:dyDescent="0.25">
      <c r="A582" s="80"/>
      <c r="B582" s="80"/>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row>
    <row r="583" spans="1:26" ht="12.75" customHeight="1" x14ac:dyDescent="0.25">
      <c r="A583" s="80"/>
      <c r="B583" s="80"/>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row>
    <row r="584" spans="1:26" ht="12.75" customHeight="1" x14ac:dyDescent="0.25">
      <c r="A584" s="80"/>
      <c r="B584" s="80"/>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row>
    <row r="585" spans="1:26" ht="12.75" customHeight="1" x14ac:dyDescent="0.25">
      <c r="A585" s="80"/>
      <c r="B585" s="80"/>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row>
    <row r="586" spans="1:26" ht="12.75" customHeight="1" x14ac:dyDescent="0.25">
      <c r="A586" s="80"/>
      <c r="B586" s="80"/>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row>
    <row r="587" spans="1:26" ht="12.75" customHeight="1" x14ac:dyDescent="0.25">
      <c r="A587" s="80"/>
      <c r="B587" s="80"/>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row>
    <row r="588" spans="1:26" ht="12.75" customHeight="1" x14ac:dyDescent="0.25">
      <c r="A588" s="80"/>
      <c r="B588" s="80"/>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row>
    <row r="589" spans="1:26" ht="12.75" customHeight="1" x14ac:dyDescent="0.25">
      <c r="A589" s="80"/>
      <c r="B589" s="80"/>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row>
    <row r="590" spans="1:26" ht="12.75" customHeight="1" x14ac:dyDescent="0.25">
      <c r="A590" s="80"/>
      <c r="B590" s="8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row>
    <row r="591" spans="1:26" ht="12.75" customHeight="1" x14ac:dyDescent="0.25">
      <c r="A591" s="80"/>
      <c r="B591" s="80"/>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row>
    <row r="592" spans="1:26" ht="12.75" customHeight="1" x14ac:dyDescent="0.25">
      <c r="A592" s="80"/>
      <c r="B592" s="80"/>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row>
    <row r="593" spans="1:26" ht="12.75" customHeight="1" x14ac:dyDescent="0.25">
      <c r="A593" s="80"/>
      <c r="B593" s="80"/>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row>
    <row r="594" spans="1:26" ht="12.75" customHeight="1" x14ac:dyDescent="0.25">
      <c r="A594" s="80"/>
      <c r="B594" s="80"/>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row>
    <row r="595" spans="1:26" ht="12.75" customHeight="1" x14ac:dyDescent="0.25">
      <c r="A595" s="80"/>
      <c r="B595" s="80"/>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row>
    <row r="596" spans="1:26" ht="12.75" customHeight="1" x14ac:dyDescent="0.25">
      <c r="A596" s="80"/>
      <c r="B596" s="80"/>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row>
    <row r="597" spans="1:26" ht="12.75" customHeight="1" x14ac:dyDescent="0.25">
      <c r="A597" s="80"/>
      <c r="B597" s="80"/>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row>
    <row r="598" spans="1:26" ht="12.75" customHeight="1" x14ac:dyDescent="0.25">
      <c r="A598" s="80"/>
      <c r="B598" s="80"/>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row>
    <row r="599" spans="1:26" ht="12.75" customHeight="1" x14ac:dyDescent="0.25">
      <c r="A599" s="80"/>
      <c r="B599" s="80"/>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row>
    <row r="600" spans="1:26" ht="12.75" customHeight="1" x14ac:dyDescent="0.25">
      <c r="A600" s="80"/>
      <c r="B600" s="8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row>
    <row r="601" spans="1:26" ht="12.75" customHeight="1" x14ac:dyDescent="0.25">
      <c r="A601" s="80"/>
      <c r="B601" s="80"/>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row>
    <row r="602" spans="1:26" ht="12.75" customHeight="1" x14ac:dyDescent="0.25">
      <c r="A602" s="80"/>
      <c r="B602" s="80"/>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row>
    <row r="603" spans="1:26" ht="12.75" customHeight="1" x14ac:dyDescent="0.25">
      <c r="A603" s="80"/>
      <c r="B603" s="80"/>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row>
    <row r="604" spans="1:26" ht="12.75" customHeight="1" x14ac:dyDescent="0.25">
      <c r="A604" s="80"/>
      <c r="B604" s="80"/>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row>
    <row r="605" spans="1:26" ht="12.75" customHeight="1" x14ac:dyDescent="0.25">
      <c r="A605" s="80"/>
      <c r="B605" s="80"/>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row>
    <row r="606" spans="1:26" ht="12.75" customHeight="1" x14ac:dyDescent="0.25">
      <c r="A606" s="80"/>
      <c r="B606" s="80"/>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row>
    <row r="607" spans="1:26" ht="12.75" customHeight="1" x14ac:dyDescent="0.25">
      <c r="A607" s="80"/>
      <c r="B607" s="80"/>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row>
    <row r="608" spans="1:26" ht="12.75" customHeight="1" x14ac:dyDescent="0.25">
      <c r="A608" s="80"/>
      <c r="B608" s="80"/>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row>
    <row r="609" spans="1:26" ht="12.75" customHeight="1" x14ac:dyDescent="0.25">
      <c r="A609" s="80"/>
      <c r="B609" s="80"/>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row>
    <row r="610" spans="1:26" ht="12.75" customHeight="1" x14ac:dyDescent="0.25">
      <c r="A610" s="80"/>
      <c r="B610" s="8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row>
    <row r="611" spans="1:26" ht="12.75" customHeight="1" x14ac:dyDescent="0.25">
      <c r="A611" s="80"/>
      <c r="B611" s="80"/>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row>
    <row r="612" spans="1:26" ht="12.75" customHeight="1" x14ac:dyDescent="0.25">
      <c r="A612" s="80"/>
      <c r="B612" s="80"/>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row>
    <row r="613" spans="1:26" ht="12.75" customHeight="1" x14ac:dyDescent="0.25">
      <c r="A613" s="80"/>
      <c r="B613" s="80"/>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row>
    <row r="614" spans="1:26" ht="12.75" customHeight="1" x14ac:dyDescent="0.25">
      <c r="A614" s="80"/>
      <c r="B614" s="80"/>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row>
    <row r="615" spans="1:26" ht="12.75" customHeight="1" x14ac:dyDescent="0.25">
      <c r="A615" s="80"/>
      <c r="B615" s="80"/>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row>
    <row r="616" spans="1:26" ht="12.75" customHeight="1" x14ac:dyDescent="0.25">
      <c r="A616" s="80"/>
      <c r="B616" s="80"/>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row>
    <row r="617" spans="1:26" ht="12.75" customHeight="1" x14ac:dyDescent="0.25">
      <c r="A617" s="80"/>
      <c r="B617" s="80"/>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row>
    <row r="618" spans="1:26" ht="12.75" customHeight="1" x14ac:dyDescent="0.25">
      <c r="A618" s="80"/>
      <c r="B618" s="80"/>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row>
    <row r="619" spans="1:26" ht="12.75" customHeight="1" x14ac:dyDescent="0.25">
      <c r="A619" s="80"/>
      <c r="B619" s="80"/>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row>
    <row r="620" spans="1:26" ht="12.75" customHeight="1" x14ac:dyDescent="0.25">
      <c r="A620" s="80"/>
      <c r="B620" s="8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row>
    <row r="621" spans="1:26" ht="12.75" customHeight="1" x14ac:dyDescent="0.25">
      <c r="A621" s="80"/>
      <c r="B621" s="80"/>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row>
    <row r="622" spans="1:26" ht="12.75" customHeight="1" x14ac:dyDescent="0.25">
      <c r="A622" s="80"/>
      <c r="B622" s="80"/>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row>
    <row r="623" spans="1:26" ht="12.75" customHeight="1" x14ac:dyDescent="0.25">
      <c r="A623" s="80"/>
      <c r="B623" s="80"/>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row>
    <row r="624" spans="1:26" ht="12.75" customHeight="1" x14ac:dyDescent="0.25">
      <c r="A624" s="80"/>
      <c r="B624" s="80"/>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row>
    <row r="625" spans="1:26" ht="12.75" customHeight="1" x14ac:dyDescent="0.25">
      <c r="A625" s="80"/>
      <c r="B625" s="80"/>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row>
    <row r="626" spans="1:26" ht="12.75" customHeight="1" x14ac:dyDescent="0.25">
      <c r="A626" s="80"/>
      <c r="B626" s="80"/>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row>
    <row r="627" spans="1:26" ht="12.75" customHeight="1" x14ac:dyDescent="0.25">
      <c r="A627" s="80"/>
      <c r="B627" s="80"/>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row>
    <row r="628" spans="1:26" ht="12.75" customHeight="1" x14ac:dyDescent="0.25">
      <c r="A628" s="80"/>
      <c r="B628" s="80"/>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row>
    <row r="629" spans="1:26" ht="12.75" customHeight="1" x14ac:dyDescent="0.25">
      <c r="A629" s="80"/>
      <c r="B629" s="80"/>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row>
    <row r="630" spans="1:26" ht="12.75" customHeight="1" x14ac:dyDescent="0.25">
      <c r="A630" s="80"/>
      <c r="B630" s="8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row>
    <row r="631" spans="1:26" ht="12.75" customHeight="1" x14ac:dyDescent="0.25">
      <c r="A631" s="80"/>
      <c r="B631" s="80"/>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row>
    <row r="632" spans="1:26" ht="12.75" customHeight="1" x14ac:dyDescent="0.25">
      <c r="A632" s="80"/>
      <c r="B632" s="80"/>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row>
    <row r="633" spans="1:26" ht="12.75" customHeight="1" x14ac:dyDescent="0.25">
      <c r="A633" s="80"/>
      <c r="B633" s="80"/>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row>
    <row r="634" spans="1:26" ht="12.75" customHeight="1" x14ac:dyDescent="0.25">
      <c r="A634" s="80"/>
      <c r="B634" s="80"/>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row>
    <row r="635" spans="1:26" ht="12.75" customHeight="1" x14ac:dyDescent="0.25">
      <c r="A635" s="80"/>
      <c r="B635" s="80"/>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row>
    <row r="636" spans="1:26" ht="12.75" customHeight="1" x14ac:dyDescent="0.25">
      <c r="A636" s="80"/>
      <c r="B636" s="80"/>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row>
    <row r="637" spans="1:26" ht="12.75" customHeight="1" x14ac:dyDescent="0.25">
      <c r="A637" s="80"/>
      <c r="B637" s="80"/>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row>
    <row r="638" spans="1:26" ht="12.75" customHeight="1" x14ac:dyDescent="0.25">
      <c r="A638" s="80"/>
      <c r="B638" s="80"/>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row>
    <row r="639" spans="1:26" ht="12.75" customHeight="1" x14ac:dyDescent="0.25">
      <c r="A639" s="80"/>
      <c r="B639" s="80"/>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row>
    <row r="640" spans="1:26" ht="12.75" customHeight="1" x14ac:dyDescent="0.25">
      <c r="A640" s="80"/>
      <c r="B640" s="8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row>
    <row r="641" spans="1:26" ht="12.75" customHeight="1" x14ac:dyDescent="0.25">
      <c r="A641" s="80"/>
      <c r="B641" s="80"/>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row>
    <row r="642" spans="1:26" ht="12.75" customHeight="1" x14ac:dyDescent="0.25">
      <c r="A642" s="80"/>
      <c r="B642" s="80"/>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row>
    <row r="643" spans="1:26" ht="12.75" customHeight="1" x14ac:dyDescent="0.25">
      <c r="A643" s="80"/>
      <c r="B643" s="80"/>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row>
    <row r="644" spans="1:26" ht="12.75" customHeight="1" x14ac:dyDescent="0.25">
      <c r="A644" s="80"/>
      <c r="B644" s="80"/>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row>
    <row r="645" spans="1:26" ht="12.75" customHeight="1" x14ac:dyDescent="0.25">
      <c r="A645" s="80"/>
      <c r="B645" s="80"/>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row>
    <row r="646" spans="1:26" ht="12.75" customHeight="1" x14ac:dyDescent="0.25">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row>
    <row r="647" spans="1:26" ht="12.75" customHeight="1" x14ac:dyDescent="0.25">
      <c r="A647" s="80"/>
      <c r="B647" s="80"/>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row>
    <row r="648" spans="1:26" ht="12.75" customHeight="1" x14ac:dyDescent="0.25">
      <c r="A648" s="80"/>
      <c r="B648" s="80"/>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row>
    <row r="649" spans="1:26" ht="12.75" customHeight="1" x14ac:dyDescent="0.25">
      <c r="A649" s="80"/>
      <c r="B649" s="80"/>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row>
    <row r="650" spans="1:26" ht="12.75" customHeight="1" x14ac:dyDescent="0.25">
      <c r="A650" s="80"/>
      <c r="B650" s="8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row>
    <row r="651" spans="1:26" ht="12.75" customHeight="1" x14ac:dyDescent="0.25">
      <c r="A651" s="80"/>
      <c r="B651" s="80"/>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row>
    <row r="652" spans="1:26" ht="12.75" customHeight="1" x14ac:dyDescent="0.25">
      <c r="A652" s="80"/>
      <c r="B652" s="80"/>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row>
    <row r="653" spans="1:26" ht="12.75" customHeight="1" x14ac:dyDescent="0.25">
      <c r="A653" s="80"/>
      <c r="B653" s="80"/>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row>
    <row r="654" spans="1:26" ht="12.75" customHeight="1" x14ac:dyDescent="0.25">
      <c r="A654" s="80"/>
      <c r="B654" s="80"/>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row>
    <row r="655" spans="1:26" ht="12.75" customHeight="1" x14ac:dyDescent="0.25">
      <c r="A655" s="80"/>
      <c r="B655" s="80"/>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row>
    <row r="656" spans="1:26" ht="12.75" customHeight="1" x14ac:dyDescent="0.25">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row>
    <row r="657" spans="1:26" ht="12.75" customHeight="1" x14ac:dyDescent="0.25">
      <c r="A657" s="80"/>
      <c r="B657" s="80"/>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row>
    <row r="658" spans="1:26" ht="12.75" customHeight="1" x14ac:dyDescent="0.25">
      <c r="A658" s="80"/>
      <c r="B658" s="80"/>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row>
    <row r="659" spans="1:26" ht="12.75" customHeight="1" x14ac:dyDescent="0.25">
      <c r="A659" s="80"/>
      <c r="B659" s="80"/>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row>
    <row r="660" spans="1:26" ht="12.75" customHeight="1" x14ac:dyDescent="0.25">
      <c r="A660" s="80"/>
      <c r="B660" s="8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row>
    <row r="661" spans="1:26" ht="12.75" customHeight="1" x14ac:dyDescent="0.25">
      <c r="A661" s="80"/>
      <c r="B661" s="80"/>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row>
    <row r="662" spans="1:26" ht="12.75" customHeight="1" x14ac:dyDescent="0.25">
      <c r="A662" s="80"/>
      <c r="B662" s="80"/>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row>
    <row r="663" spans="1:26" ht="12.75" customHeight="1" x14ac:dyDescent="0.25">
      <c r="A663" s="80"/>
      <c r="B663" s="80"/>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row>
    <row r="664" spans="1:26" ht="12.75" customHeight="1" x14ac:dyDescent="0.25">
      <c r="A664" s="80"/>
      <c r="B664" s="80"/>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row>
    <row r="665" spans="1:26" ht="12.75" customHeight="1" x14ac:dyDescent="0.25">
      <c r="A665" s="80"/>
      <c r="B665" s="80"/>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row>
    <row r="666" spans="1:26" ht="12.75" customHeight="1" x14ac:dyDescent="0.25">
      <c r="A666" s="80"/>
      <c r="B666" s="80"/>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row>
    <row r="667" spans="1:26" ht="12.75" customHeight="1" x14ac:dyDescent="0.25">
      <c r="A667" s="80"/>
      <c r="B667" s="80"/>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row>
    <row r="668" spans="1:26" ht="12.75" customHeight="1" x14ac:dyDescent="0.25">
      <c r="A668" s="80"/>
      <c r="B668" s="80"/>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row>
    <row r="669" spans="1:26" ht="12.75" customHeight="1" x14ac:dyDescent="0.25">
      <c r="A669" s="80"/>
      <c r="B669" s="80"/>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row>
    <row r="670" spans="1:26" ht="12.75" customHeight="1" x14ac:dyDescent="0.25">
      <c r="A670" s="80"/>
      <c r="B670" s="8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row>
    <row r="671" spans="1:26" ht="12.75" customHeight="1" x14ac:dyDescent="0.25">
      <c r="A671" s="80"/>
      <c r="B671" s="80"/>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row>
    <row r="672" spans="1:26" ht="12.75" customHeight="1" x14ac:dyDescent="0.25">
      <c r="A672" s="80"/>
      <c r="B672" s="80"/>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row>
    <row r="673" spans="1:26" ht="12.75" customHeight="1" x14ac:dyDescent="0.25">
      <c r="A673" s="80"/>
      <c r="B673" s="80"/>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row>
    <row r="674" spans="1:26" ht="12.75" customHeight="1" x14ac:dyDescent="0.25">
      <c r="A674" s="80"/>
      <c r="B674" s="80"/>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row>
    <row r="675" spans="1:26" ht="12.75" customHeight="1" x14ac:dyDescent="0.25">
      <c r="A675" s="80"/>
      <c r="B675" s="80"/>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row>
    <row r="676" spans="1:26" ht="12.75" customHeight="1" x14ac:dyDescent="0.25">
      <c r="A676" s="80"/>
      <c r="B676" s="80"/>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row>
    <row r="677" spans="1:26" ht="12.75" customHeight="1" x14ac:dyDescent="0.25">
      <c r="A677" s="80"/>
      <c r="B677" s="80"/>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row>
    <row r="678" spans="1:26" ht="12.75" customHeight="1" x14ac:dyDescent="0.25">
      <c r="A678" s="80"/>
      <c r="B678" s="80"/>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row>
    <row r="679" spans="1:26" ht="12.75" customHeight="1" x14ac:dyDescent="0.25">
      <c r="A679" s="80"/>
      <c r="B679" s="80"/>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row>
    <row r="680" spans="1:26" ht="12.75" customHeight="1" x14ac:dyDescent="0.25">
      <c r="A680" s="80"/>
      <c r="B680" s="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row>
    <row r="681" spans="1:26" ht="12.75" customHeight="1" x14ac:dyDescent="0.25">
      <c r="A681" s="80"/>
      <c r="B681" s="80"/>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row>
    <row r="682" spans="1:26" ht="12.75" customHeight="1" x14ac:dyDescent="0.25">
      <c r="A682" s="80"/>
      <c r="B682" s="80"/>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row>
    <row r="683" spans="1:26" ht="12.75" customHeight="1" x14ac:dyDescent="0.25">
      <c r="A683" s="80"/>
      <c r="B683" s="80"/>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row>
    <row r="684" spans="1:26" ht="12.75" customHeight="1" x14ac:dyDescent="0.25">
      <c r="A684" s="80"/>
      <c r="B684" s="80"/>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row>
    <row r="685" spans="1:26" ht="12.75" customHeight="1" x14ac:dyDescent="0.25">
      <c r="A685" s="80"/>
      <c r="B685" s="80"/>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row>
    <row r="686" spans="1:26" ht="12.75" customHeight="1" x14ac:dyDescent="0.25">
      <c r="A686" s="80"/>
      <c r="B686" s="80"/>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row>
    <row r="687" spans="1:26" ht="12.75" customHeight="1" x14ac:dyDescent="0.25">
      <c r="A687" s="80"/>
      <c r="B687" s="80"/>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row>
    <row r="688" spans="1:26" ht="12.75" customHeight="1" x14ac:dyDescent="0.25">
      <c r="A688" s="80"/>
      <c r="B688" s="80"/>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row>
    <row r="689" spans="1:26" ht="12.75" customHeight="1" x14ac:dyDescent="0.25">
      <c r="A689" s="80"/>
      <c r="B689" s="80"/>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row>
    <row r="690" spans="1:26" ht="12.75" customHeight="1" x14ac:dyDescent="0.25">
      <c r="A690" s="80"/>
      <c r="B690" s="8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row>
    <row r="691" spans="1:26" ht="12.75" customHeight="1" x14ac:dyDescent="0.25">
      <c r="A691" s="80"/>
      <c r="B691" s="80"/>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row>
    <row r="692" spans="1:26" ht="12.75" customHeight="1" x14ac:dyDescent="0.25">
      <c r="A692" s="80"/>
      <c r="B692" s="80"/>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row>
    <row r="693" spans="1:26" ht="12.75" customHeight="1" x14ac:dyDescent="0.25">
      <c r="A693" s="80"/>
      <c r="B693" s="80"/>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row>
    <row r="694" spans="1:26" ht="12.75" customHeight="1" x14ac:dyDescent="0.25">
      <c r="A694" s="80"/>
      <c r="B694" s="80"/>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row>
    <row r="695" spans="1:26" ht="12.75" customHeight="1" x14ac:dyDescent="0.25">
      <c r="A695" s="80"/>
      <c r="B695" s="80"/>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row>
    <row r="696" spans="1:26" ht="12.75" customHeight="1" x14ac:dyDescent="0.25">
      <c r="A696" s="80"/>
      <c r="B696" s="80"/>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row>
    <row r="697" spans="1:26" ht="12.75" customHeight="1" x14ac:dyDescent="0.25">
      <c r="A697" s="80"/>
      <c r="B697" s="80"/>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row>
    <row r="698" spans="1:26" ht="12.75" customHeight="1" x14ac:dyDescent="0.25">
      <c r="A698" s="80"/>
      <c r="B698" s="80"/>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row>
    <row r="699" spans="1:26" ht="12.75" customHeight="1" x14ac:dyDescent="0.25">
      <c r="A699" s="80"/>
      <c r="B699" s="80"/>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row>
    <row r="700" spans="1:26" ht="12.75" customHeight="1" x14ac:dyDescent="0.25">
      <c r="A700" s="80"/>
      <c r="B700" s="8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row>
    <row r="701" spans="1:26" ht="12.75" customHeight="1" x14ac:dyDescent="0.25">
      <c r="A701" s="80"/>
      <c r="B701" s="80"/>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row>
    <row r="702" spans="1:26" ht="12.75" customHeight="1" x14ac:dyDescent="0.25">
      <c r="A702" s="80"/>
      <c r="B702" s="80"/>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row>
    <row r="703" spans="1:26" ht="12.75" customHeight="1" x14ac:dyDescent="0.25">
      <c r="A703" s="80"/>
      <c r="B703" s="80"/>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row>
    <row r="704" spans="1:26" ht="12.75" customHeight="1" x14ac:dyDescent="0.25">
      <c r="A704" s="80"/>
      <c r="B704" s="80"/>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row>
    <row r="705" spans="1:26" ht="12.75" customHeight="1" x14ac:dyDescent="0.25">
      <c r="A705" s="80"/>
      <c r="B705" s="80"/>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row>
    <row r="706" spans="1:26" ht="12.75" customHeight="1" x14ac:dyDescent="0.25">
      <c r="A706" s="80"/>
      <c r="B706" s="80"/>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row>
    <row r="707" spans="1:26" ht="12.75" customHeight="1" x14ac:dyDescent="0.25">
      <c r="A707" s="80"/>
      <c r="B707" s="80"/>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row>
    <row r="708" spans="1:26" ht="12.75" customHeight="1" x14ac:dyDescent="0.25">
      <c r="A708" s="80"/>
      <c r="B708" s="80"/>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row>
    <row r="709" spans="1:26" ht="12.75" customHeight="1" x14ac:dyDescent="0.25">
      <c r="A709" s="80"/>
      <c r="B709" s="80"/>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row>
    <row r="710" spans="1:26" ht="12.75" customHeight="1" x14ac:dyDescent="0.25">
      <c r="A710" s="80"/>
      <c r="B710" s="8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row>
    <row r="711" spans="1:26" ht="12.75" customHeight="1" x14ac:dyDescent="0.25">
      <c r="A711" s="80"/>
      <c r="B711" s="80"/>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row>
    <row r="712" spans="1:26" ht="12.75" customHeight="1" x14ac:dyDescent="0.25">
      <c r="A712" s="80"/>
      <c r="B712" s="80"/>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row>
    <row r="713" spans="1:26" ht="12.75" customHeight="1" x14ac:dyDescent="0.25">
      <c r="A713" s="80"/>
      <c r="B713" s="80"/>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row>
    <row r="714" spans="1:26" ht="12.75" customHeight="1" x14ac:dyDescent="0.25">
      <c r="A714" s="80"/>
      <c r="B714" s="80"/>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row>
    <row r="715" spans="1:26" ht="12.75" customHeight="1" x14ac:dyDescent="0.25">
      <c r="A715" s="80"/>
      <c r="B715" s="80"/>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row>
    <row r="716" spans="1:26" ht="12.75" customHeight="1" x14ac:dyDescent="0.25">
      <c r="A716" s="80"/>
      <c r="B716" s="80"/>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row>
    <row r="717" spans="1:26" ht="12.75" customHeight="1" x14ac:dyDescent="0.25">
      <c r="A717" s="80"/>
      <c r="B717" s="80"/>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row>
    <row r="718" spans="1:26" ht="12.75" customHeight="1" x14ac:dyDescent="0.25">
      <c r="A718" s="80"/>
      <c r="B718" s="80"/>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row>
    <row r="719" spans="1:26" ht="12.75" customHeight="1" x14ac:dyDescent="0.25">
      <c r="A719" s="80"/>
      <c r="B719" s="80"/>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row>
    <row r="720" spans="1:26" ht="12.75" customHeight="1" x14ac:dyDescent="0.25">
      <c r="A720" s="80"/>
      <c r="B720" s="8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row>
    <row r="721" spans="1:26" ht="12.75" customHeight="1" x14ac:dyDescent="0.25">
      <c r="A721" s="80"/>
      <c r="B721" s="80"/>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row>
    <row r="722" spans="1:26" ht="12.75" customHeight="1" x14ac:dyDescent="0.25">
      <c r="A722" s="80"/>
      <c r="B722" s="80"/>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row>
    <row r="723" spans="1:26" ht="12.75" customHeight="1" x14ac:dyDescent="0.25">
      <c r="A723" s="80"/>
      <c r="B723" s="80"/>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row>
    <row r="724" spans="1:26" ht="12.75" customHeight="1" x14ac:dyDescent="0.25">
      <c r="A724" s="80"/>
      <c r="B724" s="80"/>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row>
    <row r="725" spans="1:26" ht="12.75" customHeight="1" x14ac:dyDescent="0.25">
      <c r="A725" s="80"/>
      <c r="B725" s="80"/>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row>
    <row r="726" spans="1:26" ht="12.75" customHeight="1" x14ac:dyDescent="0.25">
      <c r="A726" s="80"/>
      <c r="B726" s="80"/>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row>
    <row r="727" spans="1:26" ht="12.75" customHeight="1" x14ac:dyDescent="0.25">
      <c r="A727" s="80"/>
      <c r="B727" s="80"/>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row>
    <row r="728" spans="1:26" ht="12.75" customHeight="1" x14ac:dyDescent="0.25">
      <c r="A728" s="80"/>
      <c r="B728" s="80"/>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row>
    <row r="729" spans="1:26" ht="12.75" customHeight="1" x14ac:dyDescent="0.25">
      <c r="A729" s="80"/>
      <c r="B729" s="80"/>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row>
    <row r="730" spans="1:26" ht="12.75" customHeight="1" x14ac:dyDescent="0.25">
      <c r="A730" s="80"/>
      <c r="B730" s="8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row>
    <row r="731" spans="1:26" ht="12.75" customHeight="1" x14ac:dyDescent="0.25">
      <c r="A731" s="80"/>
      <c r="B731" s="80"/>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row>
    <row r="732" spans="1:26" ht="12.75" customHeight="1" x14ac:dyDescent="0.25">
      <c r="A732" s="80"/>
      <c r="B732" s="80"/>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row>
    <row r="733" spans="1:26" ht="12.75" customHeight="1" x14ac:dyDescent="0.25">
      <c r="A733" s="80"/>
      <c r="B733" s="80"/>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row>
    <row r="734" spans="1:26" ht="12.75" customHeight="1" x14ac:dyDescent="0.25">
      <c r="A734" s="80"/>
      <c r="B734" s="80"/>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row>
    <row r="735" spans="1:26" ht="12.75" customHeight="1" x14ac:dyDescent="0.25">
      <c r="A735" s="80"/>
      <c r="B735" s="80"/>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row>
    <row r="736" spans="1:26" ht="12.75" customHeight="1" x14ac:dyDescent="0.25">
      <c r="A736" s="80"/>
      <c r="B736" s="80"/>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row>
    <row r="737" spans="1:26" ht="12.75" customHeight="1" x14ac:dyDescent="0.25">
      <c r="A737" s="80"/>
      <c r="B737" s="80"/>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row>
    <row r="738" spans="1:26" ht="12.75" customHeight="1" x14ac:dyDescent="0.25">
      <c r="A738" s="80"/>
      <c r="B738" s="80"/>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row>
    <row r="739" spans="1:26" ht="12.75" customHeight="1" x14ac:dyDescent="0.25">
      <c r="A739" s="80"/>
      <c r="B739" s="80"/>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row>
    <row r="740" spans="1:26" ht="12.75" customHeight="1" x14ac:dyDescent="0.25">
      <c r="A740" s="80"/>
      <c r="B740" s="8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row>
    <row r="741" spans="1:26" ht="12.75" customHeight="1" x14ac:dyDescent="0.25">
      <c r="A741" s="80"/>
      <c r="B741" s="80"/>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row>
    <row r="742" spans="1:26" ht="12.75" customHeight="1" x14ac:dyDescent="0.25">
      <c r="A742" s="80"/>
      <c r="B742" s="80"/>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row>
    <row r="743" spans="1:26" ht="12.75" customHeight="1" x14ac:dyDescent="0.25">
      <c r="A743" s="80"/>
      <c r="B743" s="80"/>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row>
    <row r="744" spans="1:26" ht="12.75" customHeight="1" x14ac:dyDescent="0.25">
      <c r="A744" s="80"/>
      <c r="B744" s="80"/>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row>
    <row r="745" spans="1:26" ht="12.75" customHeight="1" x14ac:dyDescent="0.25">
      <c r="A745" s="80"/>
      <c r="B745" s="80"/>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row>
    <row r="746" spans="1:26" ht="12.75" customHeight="1" x14ac:dyDescent="0.25">
      <c r="A746" s="80"/>
      <c r="B746" s="80"/>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row>
    <row r="747" spans="1:26" ht="12.75" customHeight="1" x14ac:dyDescent="0.25">
      <c r="A747" s="80"/>
      <c r="B747" s="80"/>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row>
    <row r="748" spans="1:26" ht="12.75" customHeight="1" x14ac:dyDescent="0.25">
      <c r="A748" s="80"/>
      <c r="B748" s="80"/>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row>
    <row r="749" spans="1:26" ht="12.75" customHeight="1" x14ac:dyDescent="0.25">
      <c r="A749" s="80"/>
      <c r="B749" s="80"/>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row>
    <row r="750" spans="1:26" ht="12.75" customHeight="1" x14ac:dyDescent="0.25">
      <c r="A750" s="80"/>
      <c r="B750" s="8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row>
    <row r="751" spans="1:26" ht="12.75" customHeight="1" x14ac:dyDescent="0.25">
      <c r="A751" s="80"/>
      <c r="B751" s="80"/>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row>
    <row r="752" spans="1:26" ht="12.75" customHeight="1" x14ac:dyDescent="0.25">
      <c r="A752" s="80"/>
      <c r="B752" s="80"/>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row>
    <row r="753" spans="1:26" ht="12.75" customHeight="1" x14ac:dyDescent="0.25">
      <c r="A753" s="80"/>
      <c r="B753" s="80"/>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row>
    <row r="754" spans="1:26" ht="12.75" customHeight="1" x14ac:dyDescent="0.25">
      <c r="A754" s="80"/>
      <c r="B754" s="80"/>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row>
    <row r="755" spans="1:26" ht="12.75" customHeight="1" x14ac:dyDescent="0.25">
      <c r="A755" s="80"/>
      <c r="B755" s="80"/>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row>
    <row r="756" spans="1:26" ht="12.75" customHeight="1" x14ac:dyDescent="0.25">
      <c r="A756" s="80"/>
      <c r="B756" s="80"/>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row>
    <row r="757" spans="1:26" ht="12.75" customHeight="1" x14ac:dyDescent="0.25">
      <c r="A757" s="80"/>
      <c r="B757" s="80"/>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row>
    <row r="758" spans="1:26" ht="12.75" customHeight="1" x14ac:dyDescent="0.25">
      <c r="A758" s="80"/>
      <c r="B758" s="80"/>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row>
    <row r="759" spans="1:26" ht="12.75" customHeight="1" x14ac:dyDescent="0.25">
      <c r="A759" s="80"/>
      <c r="B759" s="80"/>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row>
    <row r="760" spans="1:26" ht="12.75" customHeight="1" x14ac:dyDescent="0.25">
      <c r="A760" s="80"/>
      <c r="B760" s="8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row>
    <row r="761" spans="1:26" ht="12.75" customHeight="1" x14ac:dyDescent="0.25">
      <c r="A761" s="80"/>
      <c r="B761" s="80"/>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row>
    <row r="762" spans="1:26" ht="12.75" customHeight="1" x14ac:dyDescent="0.25">
      <c r="A762" s="80"/>
      <c r="B762" s="80"/>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row>
    <row r="763" spans="1:26" ht="12.75" customHeight="1" x14ac:dyDescent="0.25">
      <c r="A763" s="80"/>
      <c r="B763" s="80"/>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row>
    <row r="764" spans="1:26" ht="12.75" customHeight="1" x14ac:dyDescent="0.25">
      <c r="A764" s="80"/>
      <c r="B764" s="80"/>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row>
    <row r="765" spans="1:26" ht="12.75" customHeight="1" x14ac:dyDescent="0.25">
      <c r="A765" s="80"/>
      <c r="B765" s="80"/>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row>
    <row r="766" spans="1:26" ht="12.75" customHeight="1" x14ac:dyDescent="0.25">
      <c r="A766" s="80"/>
      <c r="B766" s="80"/>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row>
    <row r="767" spans="1:26" ht="12.75" customHeight="1" x14ac:dyDescent="0.25">
      <c r="A767" s="80"/>
      <c r="B767" s="80"/>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row>
    <row r="768" spans="1:26" ht="12.75" customHeight="1" x14ac:dyDescent="0.25">
      <c r="A768" s="80"/>
      <c r="B768" s="80"/>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row>
    <row r="769" spans="1:26" ht="12.75" customHeight="1" x14ac:dyDescent="0.25">
      <c r="A769" s="80"/>
      <c r="B769" s="80"/>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row>
    <row r="770" spans="1:26" ht="12.75" customHeight="1" x14ac:dyDescent="0.25">
      <c r="A770" s="80"/>
      <c r="B770" s="8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row>
    <row r="771" spans="1:26" ht="12.75" customHeight="1" x14ac:dyDescent="0.25">
      <c r="A771" s="80"/>
      <c r="B771" s="80"/>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row>
    <row r="772" spans="1:26" ht="12.75" customHeight="1" x14ac:dyDescent="0.25">
      <c r="A772" s="80"/>
      <c r="B772" s="80"/>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row>
    <row r="773" spans="1:26" ht="12.75" customHeight="1" x14ac:dyDescent="0.25">
      <c r="A773" s="80"/>
      <c r="B773" s="80"/>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row>
    <row r="774" spans="1:26" ht="12.75" customHeight="1" x14ac:dyDescent="0.25">
      <c r="A774" s="80"/>
      <c r="B774" s="80"/>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row>
    <row r="775" spans="1:26" ht="12.75" customHeight="1" x14ac:dyDescent="0.25">
      <c r="A775" s="80"/>
      <c r="B775" s="80"/>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row>
    <row r="776" spans="1:26" ht="12.75" customHeight="1" x14ac:dyDescent="0.25">
      <c r="A776" s="80"/>
      <c r="B776" s="80"/>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row>
    <row r="777" spans="1:26" ht="12.75" customHeight="1" x14ac:dyDescent="0.25">
      <c r="A777" s="80"/>
      <c r="B777" s="80"/>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row>
    <row r="778" spans="1:26" ht="12.75" customHeight="1" x14ac:dyDescent="0.25">
      <c r="A778" s="80"/>
      <c r="B778" s="80"/>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row>
    <row r="779" spans="1:26" ht="12.75" customHeight="1" x14ac:dyDescent="0.25">
      <c r="A779" s="80"/>
      <c r="B779" s="80"/>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row>
    <row r="780" spans="1:26" ht="12.75" customHeight="1" x14ac:dyDescent="0.25">
      <c r="A780" s="80"/>
      <c r="B780" s="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row>
    <row r="781" spans="1:26" ht="12.75" customHeight="1" x14ac:dyDescent="0.25">
      <c r="A781" s="80"/>
      <c r="B781" s="80"/>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row>
    <row r="782" spans="1:26" ht="12.75" customHeight="1" x14ac:dyDescent="0.25">
      <c r="A782" s="80"/>
      <c r="B782" s="80"/>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row>
    <row r="783" spans="1:26" ht="12.75" customHeight="1" x14ac:dyDescent="0.25">
      <c r="A783" s="80"/>
      <c r="B783" s="80"/>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row>
    <row r="784" spans="1:26" ht="12.75" customHeight="1" x14ac:dyDescent="0.25">
      <c r="A784" s="80"/>
      <c r="B784" s="80"/>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row>
    <row r="785" spans="1:26" ht="12.75" customHeight="1" x14ac:dyDescent="0.25">
      <c r="A785" s="80"/>
      <c r="B785" s="80"/>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row>
    <row r="786" spans="1:26" ht="12.75" customHeight="1" x14ac:dyDescent="0.25">
      <c r="A786" s="80"/>
      <c r="B786" s="80"/>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row>
    <row r="787" spans="1:26" ht="12.75" customHeight="1" x14ac:dyDescent="0.25">
      <c r="A787" s="80"/>
      <c r="B787" s="80"/>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row>
    <row r="788" spans="1:26" ht="12.75" customHeight="1" x14ac:dyDescent="0.25">
      <c r="A788" s="80"/>
      <c r="B788" s="80"/>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row>
    <row r="789" spans="1:26" ht="12.75" customHeight="1" x14ac:dyDescent="0.25">
      <c r="A789" s="80"/>
      <c r="B789" s="80"/>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row>
    <row r="790" spans="1:26" ht="12.75" customHeight="1" x14ac:dyDescent="0.25">
      <c r="A790" s="80"/>
      <c r="B790" s="8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row>
    <row r="791" spans="1:26" ht="12.75" customHeight="1" x14ac:dyDescent="0.25">
      <c r="A791" s="80"/>
      <c r="B791" s="80"/>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row>
    <row r="792" spans="1:26" ht="12.75" customHeight="1" x14ac:dyDescent="0.25">
      <c r="A792" s="80"/>
      <c r="B792" s="80"/>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row>
    <row r="793" spans="1:26" ht="12.75" customHeight="1" x14ac:dyDescent="0.25">
      <c r="A793" s="80"/>
      <c r="B793" s="80"/>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row>
    <row r="794" spans="1:26" ht="12.75" customHeight="1" x14ac:dyDescent="0.25">
      <c r="A794" s="80"/>
      <c r="B794" s="80"/>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row>
    <row r="795" spans="1:26" ht="12.75" customHeight="1" x14ac:dyDescent="0.25">
      <c r="A795" s="80"/>
      <c r="B795" s="80"/>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row>
    <row r="796" spans="1:26" ht="12.75" customHeight="1" x14ac:dyDescent="0.25">
      <c r="A796" s="80"/>
      <c r="B796" s="80"/>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row>
    <row r="797" spans="1:26" ht="12.75" customHeight="1" x14ac:dyDescent="0.25">
      <c r="A797" s="80"/>
      <c r="B797" s="80"/>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row>
    <row r="798" spans="1:26" ht="12.75" customHeight="1" x14ac:dyDescent="0.25">
      <c r="A798" s="80"/>
      <c r="B798" s="80"/>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row>
    <row r="799" spans="1:26" ht="12.75" customHeight="1" x14ac:dyDescent="0.25">
      <c r="A799" s="80"/>
      <c r="B799" s="80"/>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row>
    <row r="800" spans="1:26" ht="12.75" customHeight="1" x14ac:dyDescent="0.25">
      <c r="A800" s="80"/>
      <c r="B800" s="8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row>
    <row r="801" spans="1:26" ht="12.75" customHeight="1" x14ac:dyDescent="0.25">
      <c r="A801" s="80"/>
      <c r="B801" s="80"/>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row>
    <row r="802" spans="1:26" ht="12.75" customHeight="1" x14ac:dyDescent="0.25">
      <c r="A802" s="80"/>
      <c r="B802" s="80"/>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row>
    <row r="803" spans="1:26" ht="12.75" customHeight="1" x14ac:dyDescent="0.25">
      <c r="A803" s="80"/>
      <c r="B803" s="80"/>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row>
    <row r="804" spans="1:26" ht="12.75" customHeight="1" x14ac:dyDescent="0.25">
      <c r="A804" s="80"/>
      <c r="B804" s="80"/>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row>
    <row r="805" spans="1:26" ht="12.75" customHeight="1" x14ac:dyDescent="0.25">
      <c r="A805" s="80"/>
      <c r="B805" s="80"/>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row>
    <row r="806" spans="1:26" ht="12.75" customHeight="1" x14ac:dyDescent="0.25">
      <c r="A806" s="80"/>
      <c r="B806" s="80"/>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row>
    <row r="807" spans="1:26" ht="12.75" customHeight="1" x14ac:dyDescent="0.25">
      <c r="A807" s="80"/>
      <c r="B807" s="80"/>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row>
    <row r="808" spans="1:26" ht="12.75" customHeight="1" x14ac:dyDescent="0.25">
      <c r="A808" s="80"/>
      <c r="B808" s="80"/>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row>
    <row r="809" spans="1:26" ht="12.75" customHeight="1" x14ac:dyDescent="0.25">
      <c r="A809" s="80"/>
      <c r="B809" s="80"/>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row>
    <row r="810" spans="1:26" ht="12.75" customHeight="1" x14ac:dyDescent="0.25">
      <c r="A810" s="80"/>
      <c r="B810" s="8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row>
    <row r="811" spans="1:26" ht="12.75" customHeight="1" x14ac:dyDescent="0.25">
      <c r="A811" s="80"/>
      <c r="B811" s="80"/>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row>
    <row r="812" spans="1:26" ht="12.75" customHeight="1" x14ac:dyDescent="0.25">
      <c r="A812" s="80"/>
      <c r="B812" s="80"/>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row>
    <row r="813" spans="1:26" ht="12.75" customHeight="1" x14ac:dyDescent="0.25">
      <c r="A813" s="80"/>
      <c r="B813" s="80"/>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row>
    <row r="814" spans="1:26" ht="12.75" customHeight="1" x14ac:dyDescent="0.25">
      <c r="A814" s="80"/>
      <c r="B814" s="80"/>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row>
    <row r="815" spans="1:26" ht="12.75" customHeight="1" x14ac:dyDescent="0.25">
      <c r="A815" s="80"/>
      <c r="B815" s="80"/>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row>
    <row r="816" spans="1:26" ht="12.75" customHeight="1" x14ac:dyDescent="0.25">
      <c r="A816" s="80"/>
      <c r="B816" s="80"/>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row>
    <row r="817" spans="1:26" ht="12.75" customHeight="1" x14ac:dyDescent="0.25">
      <c r="A817" s="80"/>
      <c r="B817" s="80"/>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row>
    <row r="818" spans="1:26" ht="12.75" customHeight="1" x14ac:dyDescent="0.25">
      <c r="A818" s="80"/>
      <c r="B818" s="80"/>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row>
    <row r="819" spans="1:26" ht="12.75" customHeight="1" x14ac:dyDescent="0.25">
      <c r="A819" s="80"/>
      <c r="B819" s="80"/>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row>
    <row r="820" spans="1:26" ht="12.75" customHeight="1" x14ac:dyDescent="0.25">
      <c r="A820" s="80"/>
      <c r="B820" s="8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row>
    <row r="821" spans="1:26" ht="12.75" customHeight="1" x14ac:dyDescent="0.25">
      <c r="A821" s="80"/>
      <c r="B821" s="80"/>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row>
    <row r="822" spans="1:26" ht="12.75" customHeight="1" x14ac:dyDescent="0.25">
      <c r="A822" s="80"/>
      <c r="B822" s="80"/>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row>
    <row r="823" spans="1:26" ht="12.75" customHeight="1" x14ac:dyDescent="0.25">
      <c r="A823" s="80"/>
      <c r="B823" s="80"/>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row>
    <row r="824" spans="1:26" ht="12.75" customHeight="1" x14ac:dyDescent="0.25">
      <c r="A824" s="80"/>
      <c r="B824" s="80"/>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row>
    <row r="825" spans="1:26" ht="12.75" customHeight="1" x14ac:dyDescent="0.25">
      <c r="A825" s="80"/>
      <c r="B825" s="80"/>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row>
    <row r="826" spans="1:26" ht="12.75" customHeight="1" x14ac:dyDescent="0.25">
      <c r="A826" s="80"/>
      <c r="B826" s="80"/>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row>
    <row r="827" spans="1:26" ht="12.75" customHeight="1" x14ac:dyDescent="0.25">
      <c r="A827" s="80"/>
      <c r="B827" s="80"/>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row>
    <row r="828" spans="1:26" ht="12.75" customHeight="1" x14ac:dyDescent="0.25">
      <c r="A828" s="80"/>
      <c r="B828" s="80"/>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row>
    <row r="829" spans="1:26" ht="12.75" customHeight="1" x14ac:dyDescent="0.25">
      <c r="A829" s="80"/>
      <c r="B829" s="80"/>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row>
    <row r="830" spans="1:26" ht="12.75" customHeight="1" x14ac:dyDescent="0.25">
      <c r="A830" s="80"/>
      <c r="B830" s="8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row>
    <row r="831" spans="1:26" ht="12.75" customHeight="1" x14ac:dyDescent="0.25">
      <c r="A831" s="80"/>
      <c r="B831" s="80"/>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row>
    <row r="832" spans="1:26" ht="12.75" customHeight="1" x14ac:dyDescent="0.25">
      <c r="A832" s="80"/>
      <c r="B832" s="80"/>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row>
    <row r="833" spans="1:26" ht="12.75" customHeight="1" x14ac:dyDescent="0.25">
      <c r="A833" s="80"/>
      <c r="B833" s="80"/>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row>
    <row r="834" spans="1:26" ht="12.75" customHeight="1" x14ac:dyDescent="0.25">
      <c r="A834" s="80"/>
      <c r="B834" s="80"/>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row>
    <row r="835" spans="1:26" ht="12.75" customHeight="1" x14ac:dyDescent="0.25">
      <c r="A835" s="80"/>
      <c r="B835" s="80"/>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row>
    <row r="836" spans="1:26" ht="12.75" customHeight="1" x14ac:dyDescent="0.25">
      <c r="A836" s="80"/>
      <c r="B836" s="80"/>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row>
    <row r="837" spans="1:26" ht="12.75" customHeight="1" x14ac:dyDescent="0.25">
      <c r="A837" s="80"/>
      <c r="B837" s="80"/>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row>
    <row r="838" spans="1:26" ht="12.75" customHeight="1" x14ac:dyDescent="0.25">
      <c r="A838" s="80"/>
      <c r="B838" s="80"/>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row>
    <row r="839" spans="1:26" ht="12.75" customHeight="1" x14ac:dyDescent="0.25">
      <c r="A839" s="80"/>
      <c r="B839" s="80"/>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row>
    <row r="840" spans="1:26" ht="12.75" customHeight="1" x14ac:dyDescent="0.25">
      <c r="A840" s="80"/>
      <c r="B840" s="8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row>
    <row r="841" spans="1:26" ht="12.75" customHeight="1" x14ac:dyDescent="0.25">
      <c r="A841" s="80"/>
      <c r="B841" s="80"/>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row>
    <row r="842" spans="1:26" ht="12.75" customHeight="1" x14ac:dyDescent="0.25">
      <c r="A842" s="80"/>
      <c r="B842" s="80"/>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row>
    <row r="843" spans="1:26" ht="12.75" customHeight="1" x14ac:dyDescent="0.25">
      <c r="A843" s="80"/>
      <c r="B843" s="80"/>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row>
    <row r="844" spans="1:26" ht="12.75" customHeight="1" x14ac:dyDescent="0.25">
      <c r="A844" s="80"/>
      <c r="B844" s="80"/>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row>
    <row r="845" spans="1:26" ht="12.75" customHeight="1" x14ac:dyDescent="0.25">
      <c r="A845" s="80"/>
      <c r="B845" s="80"/>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row>
    <row r="846" spans="1:26" ht="12.75" customHeight="1" x14ac:dyDescent="0.25">
      <c r="A846" s="80"/>
      <c r="B846" s="80"/>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row>
    <row r="847" spans="1:26" ht="12.75" customHeight="1" x14ac:dyDescent="0.25">
      <c r="A847" s="80"/>
      <c r="B847" s="80"/>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row>
    <row r="848" spans="1:26" ht="12.75" customHeight="1" x14ac:dyDescent="0.25">
      <c r="A848" s="80"/>
      <c r="B848" s="80"/>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row>
    <row r="849" spans="1:26" ht="12.75" customHeight="1" x14ac:dyDescent="0.25">
      <c r="A849" s="80"/>
      <c r="B849" s="80"/>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row>
    <row r="850" spans="1:26" ht="12.75" customHeight="1" x14ac:dyDescent="0.25">
      <c r="A850" s="80"/>
      <c r="B850" s="8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row>
    <row r="851" spans="1:26" ht="12.75" customHeight="1" x14ac:dyDescent="0.25">
      <c r="A851" s="80"/>
      <c r="B851" s="80"/>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row>
    <row r="852" spans="1:26" ht="12.75" customHeight="1" x14ac:dyDescent="0.25">
      <c r="A852" s="80"/>
      <c r="B852" s="80"/>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row>
    <row r="853" spans="1:26" ht="12.75" customHeight="1" x14ac:dyDescent="0.25">
      <c r="A853" s="80"/>
      <c r="B853" s="80"/>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row>
    <row r="854" spans="1:26" ht="12.75" customHeight="1" x14ac:dyDescent="0.25">
      <c r="A854" s="80"/>
      <c r="B854" s="80"/>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row>
    <row r="855" spans="1:26" ht="12.75" customHeight="1" x14ac:dyDescent="0.25">
      <c r="A855" s="80"/>
      <c r="B855" s="80"/>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row>
    <row r="856" spans="1:26" ht="12.75" customHeight="1" x14ac:dyDescent="0.25">
      <c r="A856" s="80"/>
      <c r="B856" s="80"/>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row>
    <row r="857" spans="1:26" ht="12.75" customHeight="1" x14ac:dyDescent="0.25">
      <c r="A857" s="80"/>
      <c r="B857" s="80"/>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row>
    <row r="858" spans="1:26" ht="12.75" customHeight="1" x14ac:dyDescent="0.25">
      <c r="A858" s="80"/>
      <c r="B858" s="80"/>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row>
    <row r="859" spans="1:26" ht="12.75" customHeight="1" x14ac:dyDescent="0.25">
      <c r="A859" s="80"/>
      <c r="B859" s="80"/>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row>
    <row r="860" spans="1:26" ht="12.75" customHeight="1" x14ac:dyDescent="0.25">
      <c r="A860" s="80"/>
      <c r="B860" s="8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row>
    <row r="861" spans="1:26" ht="12.75" customHeight="1" x14ac:dyDescent="0.25">
      <c r="A861" s="80"/>
      <c r="B861" s="80"/>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row>
    <row r="862" spans="1:26" ht="12.75" customHeight="1" x14ac:dyDescent="0.25">
      <c r="A862" s="80"/>
      <c r="B862" s="80"/>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row>
    <row r="863" spans="1:26" ht="12.75" customHeight="1" x14ac:dyDescent="0.25">
      <c r="A863" s="80"/>
      <c r="B863" s="80"/>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row>
    <row r="864" spans="1:26" ht="12.75" customHeight="1" x14ac:dyDescent="0.25">
      <c r="A864" s="80"/>
      <c r="B864" s="80"/>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row>
    <row r="865" spans="1:26" ht="12.75" customHeight="1" x14ac:dyDescent="0.25">
      <c r="A865" s="80"/>
      <c r="B865" s="80"/>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row>
    <row r="866" spans="1:26" ht="12.75" customHeight="1" x14ac:dyDescent="0.25">
      <c r="A866" s="80"/>
      <c r="B866" s="80"/>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row>
    <row r="867" spans="1:26" ht="12.7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row>
    <row r="868" spans="1:26" ht="12.7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row>
    <row r="869" spans="1:26" ht="12.7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row>
    <row r="870" spans="1:26" ht="12.7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row>
    <row r="871" spans="1:26" ht="12.7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row>
    <row r="872" spans="1:26" ht="12.75" customHeight="1" x14ac:dyDescent="0.25">
      <c r="A872" s="80"/>
      <c r="B872" s="80"/>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row>
    <row r="873" spans="1:26" ht="12.75" customHeight="1" x14ac:dyDescent="0.25">
      <c r="A873" s="80"/>
      <c r="B873" s="80"/>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row>
    <row r="874" spans="1:26" ht="12.75" customHeight="1" x14ac:dyDescent="0.25">
      <c r="A874" s="80"/>
      <c r="B874" s="80"/>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row>
    <row r="875" spans="1:26" ht="12.75" customHeight="1" x14ac:dyDescent="0.25">
      <c r="A875" s="80"/>
      <c r="B875" s="80"/>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row>
    <row r="876" spans="1:26" ht="12.75" customHeight="1" x14ac:dyDescent="0.25">
      <c r="A876" s="80"/>
      <c r="B876" s="80"/>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row>
    <row r="877" spans="1:26" ht="12.75" customHeight="1" x14ac:dyDescent="0.25">
      <c r="A877" s="80"/>
      <c r="B877" s="80"/>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row>
    <row r="878" spans="1:26" ht="12.75" customHeight="1" x14ac:dyDescent="0.25">
      <c r="A878" s="80"/>
      <c r="B878" s="80"/>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row>
    <row r="879" spans="1:26" ht="12.75" customHeight="1" x14ac:dyDescent="0.25">
      <c r="A879" s="80"/>
      <c r="B879" s="80"/>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row>
    <row r="880" spans="1:26" ht="12.75" customHeight="1" x14ac:dyDescent="0.25">
      <c r="A880" s="80"/>
      <c r="B880" s="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row>
    <row r="881" spans="1:26" ht="12.75" customHeight="1" x14ac:dyDescent="0.25">
      <c r="A881" s="80"/>
      <c r="B881" s="80"/>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row>
    <row r="882" spans="1:26" ht="12.75" customHeight="1" x14ac:dyDescent="0.25">
      <c r="A882" s="80"/>
      <c r="B882" s="80"/>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row>
    <row r="883" spans="1:26" ht="12.75" customHeight="1" x14ac:dyDescent="0.25">
      <c r="A883" s="80"/>
      <c r="B883" s="80"/>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row>
    <row r="884" spans="1:26" ht="12.75" customHeight="1" x14ac:dyDescent="0.25">
      <c r="A884" s="80"/>
      <c r="B884" s="80"/>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row>
    <row r="885" spans="1:26" ht="12.75" customHeight="1" x14ac:dyDescent="0.25">
      <c r="A885" s="80"/>
      <c r="B885" s="80"/>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row>
    <row r="886" spans="1:26" ht="12.75" customHeight="1" x14ac:dyDescent="0.25">
      <c r="A886" s="80"/>
      <c r="B886" s="80"/>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row>
    <row r="887" spans="1:26" ht="12.75" customHeight="1" x14ac:dyDescent="0.25">
      <c r="A887" s="80"/>
      <c r="B887" s="80"/>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row>
    <row r="888" spans="1:26" ht="12.75" customHeight="1" x14ac:dyDescent="0.25">
      <c r="A888" s="80"/>
      <c r="B888" s="80"/>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row>
    <row r="889" spans="1:26" ht="12.75" customHeight="1" x14ac:dyDescent="0.25">
      <c r="A889" s="80"/>
      <c r="B889" s="80"/>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row>
    <row r="890" spans="1:26" ht="12.75" customHeight="1" x14ac:dyDescent="0.25">
      <c r="A890" s="80"/>
      <c r="B890" s="8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row>
    <row r="891" spans="1:26" ht="12.75" customHeight="1" x14ac:dyDescent="0.25">
      <c r="A891" s="80"/>
      <c r="B891" s="80"/>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row>
    <row r="892" spans="1:26" ht="12.75" customHeight="1" x14ac:dyDescent="0.25">
      <c r="A892" s="80"/>
      <c r="B892" s="80"/>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row>
    <row r="893" spans="1:26" ht="12.75" customHeight="1" x14ac:dyDescent="0.25">
      <c r="A893" s="80"/>
      <c r="B893" s="80"/>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row>
    <row r="894" spans="1:26" ht="12.75" customHeight="1" x14ac:dyDescent="0.25">
      <c r="A894" s="80"/>
      <c r="B894" s="80"/>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row>
    <row r="895" spans="1:26" ht="12.75" customHeight="1" x14ac:dyDescent="0.25">
      <c r="A895" s="80"/>
      <c r="B895" s="80"/>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row>
    <row r="896" spans="1:26" ht="12.75" customHeight="1" x14ac:dyDescent="0.25">
      <c r="A896" s="80"/>
      <c r="B896" s="80"/>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row>
    <row r="897" spans="1:26" ht="12.75" customHeight="1" x14ac:dyDescent="0.25">
      <c r="A897" s="80"/>
      <c r="B897" s="80"/>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row>
    <row r="898" spans="1:26" ht="12.75" customHeight="1" x14ac:dyDescent="0.25">
      <c r="A898" s="80"/>
      <c r="B898" s="80"/>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row>
    <row r="899" spans="1:26" ht="12.75" customHeight="1" x14ac:dyDescent="0.25">
      <c r="A899" s="80"/>
      <c r="B899" s="80"/>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row>
    <row r="900" spans="1:26" ht="12.75" customHeight="1" x14ac:dyDescent="0.25">
      <c r="A900" s="80"/>
      <c r="B900" s="8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row>
    <row r="901" spans="1:26" ht="12.75" customHeight="1" x14ac:dyDescent="0.25">
      <c r="A901" s="80"/>
      <c r="B901" s="80"/>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row>
    <row r="902" spans="1:26" ht="12.75" customHeight="1" x14ac:dyDescent="0.25">
      <c r="A902" s="80"/>
      <c r="B902" s="80"/>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row>
    <row r="903" spans="1:26" ht="12.75" customHeight="1" x14ac:dyDescent="0.25">
      <c r="A903" s="80"/>
      <c r="B903" s="80"/>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row>
    <row r="904" spans="1:26" ht="12.75" customHeight="1" x14ac:dyDescent="0.25">
      <c r="A904" s="80"/>
      <c r="B904" s="80"/>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row>
    <row r="905" spans="1:26" ht="12.75" customHeight="1" x14ac:dyDescent="0.25">
      <c r="A905" s="80"/>
      <c r="B905" s="80"/>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row>
    <row r="906" spans="1:26" ht="12.75" customHeight="1" x14ac:dyDescent="0.25">
      <c r="A906" s="80"/>
      <c r="B906" s="80"/>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row>
    <row r="907" spans="1:26" ht="12.75" customHeight="1" x14ac:dyDescent="0.25">
      <c r="A907" s="80"/>
      <c r="B907" s="80"/>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row>
    <row r="908" spans="1:26" ht="12.75" customHeight="1" x14ac:dyDescent="0.25">
      <c r="A908" s="80"/>
      <c r="B908" s="80"/>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row>
    <row r="909" spans="1:26" ht="12.75" customHeight="1" x14ac:dyDescent="0.25">
      <c r="A909" s="80"/>
      <c r="B909" s="80"/>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row>
    <row r="910" spans="1:26" ht="12.75" customHeight="1" x14ac:dyDescent="0.25">
      <c r="A910" s="80"/>
      <c r="B910" s="8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row>
    <row r="911" spans="1:26" ht="12.75" customHeight="1" x14ac:dyDescent="0.25">
      <c r="A911" s="80"/>
      <c r="B911" s="80"/>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row>
    <row r="912" spans="1:26" ht="12.75" customHeight="1" x14ac:dyDescent="0.25">
      <c r="A912" s="80"/>
      <c r="B912" s="80"/>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row>
    <row r="913" spans="1:26" ht="12.75" customHeight="1" x14ac:dyDescent="0.25">
      <c r="A913" s="80"/>
      <c r="B913" s="80"/>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row>
    <row r="914" spans="1:26" ht="12.75" customHeight="1" x14ac:dyDescent="0.25">
      <c r="A914" s="80"/>
      <c r="B914" s="80"/>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row>
    <row r="915" spans="1:26" ht="12.75" customHeight="1" x14ac:dyDescent="0.25">
      <c r="A915" s="80"/>
      <c r="B915" s="80"/>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row>
    <row r="916" spans="1:26" ht="12.75" customHeight="1" x14ac:dyDescent="0.25">
      <c r="A916" s="80"/>
      <c r="B916" s="80"/>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row>
    <row r="917" spans="1:26" ht="12.75" customHeight="1" x14ac:dyDescent="0.25">
      <c r="A917" s="80"/>
      <c r="B917" s="80"/>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row>
    <row r="918" spans="1:26" ht="12.75" customHeight="1" x14ac:dyDescent="0.25">
      <c r="A918" s="80"/>
      <c r="B918" s="80"/>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row>
    <row r="919" spans="1:26" ht="12.75" customHeight="1" x14ac:dyDescent="0.25">
      <c r="A919" s="80"/>
      <c r="B919" s="80"/>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row>
    <row r="920" spans="1:26" ht="12.75" customHeight="1" x14ac:dyDescent="0.25">
      <c r="A920" s="80"/>
      <c r="B920" s="8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row>
    <row r="921" spans="1:26" ht="12.75" customHeight="1" x14ac:dyDescent="0.25">
      <c r="A921" s="80"/>
      <c r="B921" s="80"/>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row>
    <row r="922" spans="1:26" ht="12.75" customHeight="1" x14ac:dyDescent="0.25">
      <c r="A922" s="80"/>
      <c r="B922" s="80"/>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row>
    <row r="923" spans="1:26" ht="12.75" customHeight="1" x14ac:dyDescent="0.25">
      <c r="A923" s="80"/>
      <c r="B923" s="80"/>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row>
    <row r="924" spans="1:26" ht="12.75" customHeight="1" x14ac:dyDescent="0.25">
      <c r="A924" s="80"/>
      <c r="B924" s="80"/>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row>
    <row r="925" spans="1:26" ht="12.75" customHeight="1" x14ac:dyDescent="0.25">
      <c r="A925" s="80"/>
      <c r="B925" s="80"/>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row>
    <row r="926" spans="1:26" ht="12.75" customHeight="1" x14ac:dyDescent="0.25">
      <c r="A926" s="80"/>
      <c r="B926" s="80"/>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row>
    <row r="927" spans="1:26" ht="12.75" customHeight="1" x14ac:dyDescent="0.25">
      <c r="A927" s="80"/>
      <c r="B927" s="80"/>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row>
    <row r="928" spans="1:26" ht="12.75" customHeight="1" x14ac:dyDescent="0.25">
      <c r="A928" s="80"/>
      <c r="B928" s="80"/>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row>
    <row r="929" spans="1:26" ht="12.75" customHeight="1" x14ac:dyDescent="0.25">
      <c r="A929" s="80"/>
      <c r="B929" s="80"/>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row>
    <row r="930" spans="1:26" ht="12.75" customHeight="1" x14ac:dyDescent="0.25">
      <c r="A930" s="80"/>
      <c r="B930" s="8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row>
    <row r="931" spans="1:26" ht="12.75" customHeight="1" x14ac:dyDescent="0.25">
      <c r="A931" s="80"/>
      <c r="B931" s="80"/>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row>
    <row r="932" spans="1:26" ht="12.75" customHeight="1" x14ac:dyDescent="0.25">
      <c r="A932" s="80"/>
      <c r="B932" s="80"/>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row>
    <row r="933" spans="1:26" ht="12.75" customHeight="1" x14ac:dyDescent="0.25">
      <c r="A933" s="80"/>
      <c r="B933" s="80"/>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row>
    <row r="934" spans="1:26" ht="12.75" customHeight="1" x14ac:dyDescent="0.25">
      <c r="A934" s="80"/>
      <c r="B934" s="80"/>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row>
    <row r="935" spans="1:26" ht="12.75" customHeight="1" x14ac:dyDescent="0.25">
      <c r="A935" s="80"/>
      <c r="B935" s="80"/>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row>
    <row r="936" spans="1:26" ht="12.75" customHeight="1" x14ac:dyDescent="0.25">
      <c r="A936" s="80"/>
      <c r="B936" s="80"/>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row>
    <row r="937" spans="1:26" ht="12.75" customHeight="1" x14ac:dyDescent="0.25">
      <c r="A937" s="80"/>
      <c r="B937" s="80"/>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row>
    <row r="938" spans="1:26" ht="12.75" customHeight="1" x14ac:dyDescent="0.25">
      <c r="A938" s="80"/>
      <c r="B938" s="80"/>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row>
    <row r="939" spans="1:26" ht="12.75" customHeight="1" x14ac:dyDescent="0.25">
      <c r="A939" s="80"/>
      <c r="B939" s="80"/>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row>
    <row r="940" spans="1:26" ht="12.75" customHeight="1" x14ac:dyDescent="0.25">
      <c r="A940" s="80"/>
      <c r="B940" s="8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row>
    <row r="941" spans="1:26" ht="12.75" customHeight="1" x14ac:dyDescent="0.25">
      <c r="A941" s="80"/>
      <c r="B941" s="80"/>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row>
    <row r="942" spans="1:26" ht="12.75" customHeight="1" x14ac:dyDescent="0.25">
      <c r="A942" s="80"/>
      <c r="B942" s="80"/>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row>
    <row r="943" spans="1:26" ht="12.75" customHeight="1" x14ac:dyDescent="0.25">
      <c r="A943" s="80"/>
      <c r="B943" s="80"/>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row>
    <row r="944" spans="1:26" ht="12.75" customHeight="1" x14ac:dyDescent="0.25">
      <c r="A944" s="80"/>
      <c r="B944" s="80"/>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row>
    <row r="945" spans="1:26" ht="12.75" customHeight="1" x14ac:dyDescent="0.25">
      <c r="A945" s="80"/>
      <c r="B945" s="80"/>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row>
    <row r="946" spans="1:26" ht="12.75" customHeight="1" x14ac:dyDescent="0.25">
      <c r="A946" s="80"/>
      <c r="B946" s="80"/>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row>
    <row r="947" spans="1:26" ht="12.75" customHeight="1" x14ac:dyDescent="0.25">
      <c r="A947" s="80"/>
      <c r="B947" s="80"/>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row>
    <row r="948" spans="1:26" ht="12.75" customHeight="1" x14ac:dyDescent="0.25">
      <c r="A948" s="80"/>
      <c r="B948" s="80"/>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row>
    <row r="949" spans="1:26" ht="12.75" customHeight="1" x14ac:dyDescent="0.25">
      <c r="A949" s="80"/>
      <c r="B949" s="80"/>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row>
    <row r="950" spans="1:26" ht="12.75" customHeight="1" x14ac:dyDescent="0.25">
      <c r="A950" s="80"/>
      <c r="B950" s="8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row>
    <row r="951" spans="1:26" ht="12.75" customHeight="1" x14ac:dyDescent="0.25">
      <c r="A951" s="80"/>
      <c r="B951" s="80"/>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row>
    <row r="952" spans="1:26" ht="12.75" customHeight="1" x14ac:dyDescent="0.25">
      <c r="A952" s="80"/>
      <c r="B952" s="80"/>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row>
    <row r="953" spans="1:26" ht="12.75" customHeight="1" x14ac:dyDescent="0.25">
      <c r="A953" s="80"/>
      <c r="B953" s="80"/>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row>
    <row r="954" spans="1:26" ht="12.75" customHeight="1" x14ac:dyDescent="0.25">
      <c r="A954" s="80"/>
      <c r="B954" s="80"/>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row>
    <row r="955" spans="1:26" ht="12.75" customHeight="1" x14ac:dyDescent="0.25">
      <c r="A955" s="80"/>
      <c r="B955" s="80"/>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row>
    <row r="956" spans="1:26" ht="12.75" customHeight="1" x14ac:dyDescent="0.25">
      <c r="A956" s="80"/>
      <c r="B956" s="80"/>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row>
    <row r="957" spans="1:26" ht="12.75" customHeight="1" x14ac:dyDescent="0.25">
      <c r="A957" s="80"/>
      <c r="B957" s="80"/>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row>
    <row r="958" spans="1:26" ht="12.75" customHeight="1" x14ac:dyDescent="0.25">
      <c r="A958" s="80"/>
      <c r="B958" s="80"/>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row>
    <row r="959" spans="1:26" ht="12.75" customHeight="1" x14ac:dyDescent="0.25">
      <c r="A959" s="80"/>
      <c r="B959" s="80"/>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row>
    <row r="960" spans="1:26" ht="12.75" customHeight="1" x14ac:dyDescent="0.25">
      <c r="A960" s="80"/>
      <c r="B960" s="80"/>
      <c r="C960" s="80"/>
      <c r="D960" s="80"/>
      <c r="E960" s="80"/>
      <c r="F960" s="80"/>
      <c r="G960" s="80"/>
      <c r="H960" s="80"/>
      <c r="I960" s="80"/>
      <c r="J960" s="80"/>
      <c r="K960" s="80"/>
      <c r="L960" s="80"/>
      <c r="M960" s="80"/>
      <c r="N960" s="80"/>
      <c r="O960" s="80"/>
      <c r="P960" s="80"/>
      <c r="Q960" s="80"/>
      <c r="R960" s="80"/>
      <c r="S960" s="80"/>
      <c r="T960" s="80"/>
      <c r="U960" s="80"/>
      <c r="V960" s="80"/>
      <c r="W960" s="80"/>
      <c r="X960" s="80"/>
      <c r="Y960" s="80"/>
      <c r="Z960" s="80"/>
    </row>
    <row r="961" spans="1:26" ht="12.75" customHeight="1" x14ac:dyDescent="0.25">
      <c r="A961" s="80"/>
      <c r="B961" s="80"/>
      <c r="C961" s="80"/>
      <c r="D961" s="80"/>
      <c r="E961" s="80"/>
      <c r="F961" s="80"/>
      <c r="G961" s="80"/>
      <c r="H961" s="80"/>
      <c r="I961" s="80"/>
      <c r="J961" s="80"/>
      <c r="K961" s="80"/>
      <c r="L961" s="80"/>
      <c r="M961" s="80"/>
      <c r="N961" s="80"/>
      <c r="O961" s="80"/>
      <c r="P961" s="80"/>
      <c r="Q961" s="80"/>
      <c r="R961" s="80"/>
      <c r="S961" s="80"/>
      <c r="T961" s="80"/>
      <c r="U961" s="80"/>
      <c r="V961" s="80"/>
      <c r="W961" s="80"/>
      <c r="X961" s="80"/>
      <c r="Y961" s="80"/>
      <c r="Z961" s="80"/>
    </row>
    <row r="962" spans="1:26" ht="12.75" customHeight="1" x14ac:dyDescent="0.25">
      <c r="A962" s="80"/>
      <c r="B962" s="80"/>
      <c r="C962" s="80"/>
      <c r="D962" s="80"/>
      <c r="E962" s="80"/>
      <c r="F962" s="80"/>
      <c r="G962" s="80"/>
      <c r="H962" s="80"/>
      <c r="I962" s="80"/>
      <c r="J962" s="80"/>
      <c r="K962" s="80"/>
      <c r="L962" s="80"/>
      <c r="M962" s="80"/>
      <c r="N962" s="80"/>
      <c r="O962" s="80"/>
      <c r="P962" s="80"/>
      <c r="Q962" s="80"/>
      <c r="R962" s="80"/>
      <c r="S962" s="80"/>
      <c r="T962" s="80"/>
      <c r="U962" s="80"/>
      <c r="V962" s="80"/>
      <c r="W962" s="80"/>
      <c r="X962" s="80"/>
      <c r="Y962" s="80"/>
      <c r="Z962" s="80"/>
    </row>
    <row r="963" spans="1:26" ht="12.75" customHeight="1" x14ac:dyDescent="0.25">
      <c r="A963" s="80"/>
      <c r="B963" s="80"/>
      <c r="C963" s="80"/>
      <c r="D963" s="80"/>
      <c r="E963" s="80"/>
      <c r="F963" s="80"/>
      <c r="G963" s="80"/>
      <c r="H963" s="80"/>
      <c r="I963" s="80"/>
      <c r="J963" s="80"/>
      <c r="K963" s="80"/>
      <c r="L963" s="80"/>
      <c r="M963" s="80"/>
      <c r="N963" s="80"/>
      <c r="O963" s="80"/>
      <c r="P963" s="80"/>
      <c r="Q963" s="80"/>
      <c r="R963" s="80"/>
      <c r="S963" s="80"/>
      <c r="T963" s="80"/>
      <c r="U963" s="80"/>
      <c r="V963" s="80"/>
      <c r="W963" s="80"/>
      <c r="X963" s="80"/>
      <c r="Y963" s="80"/>
      <c r="Z963" s="80"/>
    </row>
    <row r="964" spans="1:26" ht="12.75" customHeight="1" x14ac:dyDescent="0.25">
      <c r="A964" s="80"/>
      <c r="B964" s="80"/>
      <c r="C964" s="80"/>
      <c r="D964" s="80"/>
      <c r="E964" s="80"/>
      <c r="F964" s="80"/>
      <c r="G964" s="80"/>
      <c r="H964" s="80"/>
      <c r="I964" s="80"/>
      <c r="J964" s="80"/>
      <c r="K964" s="80"/>
      <c r="L964" s="80"/>
      <c r="M964" s="80"/>
      <c r="N964" s="80"/>
      <c r="O964" s="80"/>
      <c r="P964" s="80"/>
      <c r="Q964" s="80"/>
      <c r="R964" s="80"/>
      <c r="S964" s="80"/>
      <c r="T964" s="80"/>
      <c r="U964" s="80"/>
      <c r="V964" s="80"/>
      <c r="W964" s="80"/>
      <c r="X964" s="80"/>
      <c r="Y964" s="80"/>
      <c r="Z964" s="80"/>
    </row>
    <row r="965" spans="1:26" ht="12.75" customHeight="1" x14ac:dyDescent="0.25">
      <c r="A965" s="80"/>
      <c r="B965" s="80"/>
      <c r="C965" s="80"/>
      <c r="D965" s="80"/>
      <c r="E965" s="80"/>
      <c r="F965" s="80"/>
      <c r="G965" s="80"/>
      <c r="H965" s="80"/>
      <c r="I965" s="80"/>
      <c r="J965" s="80"/>
      <c r="K965" s="80"/>
      <c r="L965" s="80"/>
      <c r="M965" s="80"/>
      <c r="N965" s="80"/>
      <c r="O965" s="80"/>
      <c r="P965" s="80"/>
      <c r="Q965" s="80"/>
      <c r="R965" s="80"/>
      <c r="S965" s="80"/>
      <c r="T965" s="80"/>
      <c r="U965" s="80"/>
      <c r="V965" s="80"/>
      <c r="W965" s="80"/>
      <c r="X965" s="80"/>
      <c r="Y965" s="80"/>
      <c r="Z965" s="80"/>
    </row>
    <row r="966" spans="1:26" ht="12.75" customHeight="1" x14ac:dyDescent="0.25">
      <c r="A966" s="80"/>
      <c r="B966" s="80"/>
      <c r="C966" s="80"/>
      <c r="D966" s="80"/>
      <c r="E966" s="80"/>
      <c r="F966" s="80"/>
      <c r="G966" s="80"/>
      <c r="H966" s="80"/>
      <c r="I966" s="80"/>
      <c r="J966" s="80"/>
      <c r="K966" s="80"/>
      <c r="L966" s="80"/>
      <c r="M966" s="80"/>
      <c r="N966" s="80"/>
      <c r="O966" s="80"/>
      <c r="P966" s="80"/>
      <c r="Q966" s="80"/>
      <c r="R966" s="80"/>
      <c r="S966" s="80"/>
      <c r="T966" s="80"/>
      <c r="U966" s="80"/>
      <c r="V966" s="80"/>
      <c r="W966" s="80"/>
      <c r="X966" s="80"/>
      <c r="Y966" s="80"/>
      <c r="Z966" s="80"/>
    </row>
    <row r="967" spans="1:26" ht="12.75" customHeight="1" x14ac:dyDescent="0.25">
      <c r="A967" s="80"/>
      <c r="B967" s="80"/>
      <c r="C967" s="80"/>
      <c r="D967" s="80"/>
      <c r="E967" s="80"/>
      <c r="F967" s="80"/>
      <c r="G967" s="80"/>
      <c r="H967" s="80"/>
      <c r="I967" s="80"/>
      <c r="J967" s="80"/>
      <c r="K967" s="80"/>
      <c r="L967" s="80"/>
      <c r="M967" s="80"/>
      <c r="N967" s="80"/>
      <c r="O967" s="80"/>
      <c r="P967" s="80"/>
      <c r="Q967" s="80"/>
      <c r="R967" s="80"/>
      <c r="S967" s="80"/>
      <c r="T967" s="80"/>
      <c r="U967" s="80"/>
      <c r="V967" s="80"/>
      <c r="W967" s="80"/>
      <c r="X967" s="80"/>
      <c r="Y967" s="80"/>
      <c r="Z967" s="80"/>
    </row>
    <row r="968" spans="1:26" ht="12.75" customHeight="1" x14ac:dyDescent="0.25">
      <c r="A968" s="80"/>
      <c r="B968" s="80"/>
      <c r="C968" s="80"/>
      <c r="D968" s="80"/>
      <c r="E968" s="80"/>
      <c r="F968" s="80"/>
      <c r="G968" s="80"/>
      <c r="H968" s="80"/>
      <c r="I968" s="80"/>
      <c r="J968" s="80"/>
      <c r="K968" s="80"/>
      <c r="L968" s="80"/>
      <c r="M968" s="80"/>
      <c r="N968" s="80"/>
      <c r="O968" s="80"/>
      <c r="P968" s="80"/>
      <c r="Q968" s="80"/>
      <c r="R968" s="80"/>
      <c r="S968" s="80"/>
      <c r="T968" s="80"/>
      <c r="U968" s="80"/>
      <c r="V968" s="80"/>
      <c r="W968" s="80"/>
      <c r="X968" s="80"/>
      <c r="Y968" s="80"/>
      <c r="Z968" s="80"/>
    </row>
    <row r="969" spans="1:26" ht="12.75" customHeight="1" x14ac:dyDescent="0.25">
      <c r="A969" s="80"/>
      <c r="B969" s="80"/>
      <c r="C969" s="80"/>
      <c r="D969" s="80"/>
      <c r="E969" s="80"/>
      <c r="F969" s="80"/>
      <c r="G969" s="80"/>
      <c r="H969" s="80"/>
      <c r="I969" s="80"/>
      <c r="J969" s="80"/>
      <c r="K969" s="80"/>
      <c r="L969" s="80"/>
      <c r="M969" s="80"/>
      <c r="N969" s="80"/>
      <c r="O969" s="80"/>
      <c r="P969" s="80"/>
      <c r="Q969" s="80"/>
      <c r="R969" s="80"/>
      <c r="S969" s="80"/>
      <c r="T969" s="80"/>
      <c r="U969" s="80"/>
      <c r="V969" s="80"/>
      <c r="W969" s="80"/>
      <c r="X969" s="80"/>
      <c r="Y969" s="80"/>
      <c r="Z969" s="80"/>
    </row>
    <row r="970" spans="1:26" ht="12.75" customHeight="1" x14ac:dyDescent="0.25">
      <c r="A970" s="80"/>
      <c r="B970" s="80"/>
      <c r="C970" s="80"/>
      <c r="D970" s="80"/>
      <c r="E970" s="80"/>
      <c r="F970" s="80"/>
      <c r="G970" s="80"/>
      <c r="H970" s="80"/>
      <c r="I970" s="80"/>
      <c r="J970" s="80"/>
      <c r="K970" s="80"/>
      <c r="L970" s="80"/>
      <c r="M970" s="80"/>
      <c r="N970" s="80"/>
      <c r="O970" s="80"/>
      <c r="P970" s="80"/>
      <c r="Q970" s="80"/>
      <c r="R970" s="80"/>
      <c r="S970" s="80"/>
      <c r="T970" s="80"/>
      <c r="U970" s="80"/>
      <c r="V970" s="80"/>
      <c r="W970" s="80"/>
      <c r="X970" s="80"/>
      <c r="Y970" s="80"/>
      <c r="Z970" s="80"/>
    </row>
    <row r="971" spans="1:26" ht="12.75" customHeight="1" x14ac:dyDescent="0.25">
      <c r="A971" s="80"/>
      <c r="B971" s="80"/>
      <c r="C971" s="80"/>
      <c r="D971" s="80"/>
      <c r="E971" s="80"/>
      <c r="F971" s="80"/>
      <c r="G971" s="80"/>
      <c r="H971" s="80"/>
      <c r="I971" s="80"/>
      <c r="J971" s="80"/>
      <c r="K971" s="80"/>
      <c r="L971" s="80"/>
      <c r="M971" s="80"/>
      <c r="N971" s="80"/>
      <c r="O971" s="80"/>
      <c r="P971" s="80"/>
      <c r="Q971" s="80"/>
      <c r="R971" s="80"/>
      <c r="S971" s="80"/>
      <c r="T971" s="80"/>
      <c r="U971" s="80"/>
      <c r="V971" s="80"/>
      <c r="W971" s="80"/>
      <c r="X971" s="80"/>
      <c r="Y971" s="80"/>
      <c r="Z971" s="80"/>
    </row>
    <row r="972" spans="1:26" ht="12.75" customHeight="1" x14ac:dyDescent="0.25">
      <c r="A972" s="80"/>
      <c r="B972" s="80"/>
      <c r="C972" s="80"/>
      <c r="D972" s="80"/>
      <c r="E972" s="80"/>
      <c r="F972" s="80"/>
      <c r="G972" s="80"/>
      <c r="H972" s="80"/>
      <c r="I972" s="80"/>
      <c r="J972" s="80"/>
      <c r="K972" s="80"/>
      <c r="L972" s="80"/>
      <c r="M972" s="80"/>
      <c r="N972" s="80"/>
      <c r="O972" s="80"/>
      <c r="P972" s="80"/>
      <c r="Q972" s="80"/>
      <c r="R972" s="80"/>
      <c r="S972" s="80"/>
      <c r="T972" s="80"/>
      <c r="U972" s="80"/>
      <c r="V972" s="80"/>
      <c r="W972" s="80"/>
      <c r="X972" s="80"/>
      <c r="Y972" s="80"/>
      <c r="Z972" s="80"/>
    </row>
    <row r="973" spans="1:26" ht="12.75" customHeight="1" x14ac:dyDescent="0.25">
      <c r="A973" s="80"/>
      <c r="B973" s="80"/>
      <c r="C973" s="80"/>
      <c r="D973" s="80"/>
      <c r="E973" s="80"/>
      <c r="F973" s="80"/>
      <c r="G973" s="80"/>
      <c r="H973" s="80"/>
      <c r="I973" s="80"/>
      <c r="J973" s="80"/>
      <c r="K973" s="80"/>
      <c r="L973" s="80"/>
      <c r="M973" s="80"/>
      <c r="N973" s="80"/>
      <c r="O973" s="80"/>
      <c r="P973" s="80"/>
      <c r="Q973" s="80"/>
      <c r="R973" s="80"/>
      <c r="S973" s="80"/>
      <c r="T973" s="80"/>
      <c r="U973" s="80"/>
      <c r="V973" s="80"/>
      <c r="W973" s="80"/>
      <c r="X973" s="80"/>
      <c r="Y973" s="80"/>
      <c r="Z973" s="80"/>
    </row>
    <row r="974" spans="1:26" ht="12.75" customHeight="1" x14ac:dyDescent="0.25">
      <c r="A974" s="80"/>
      <c r="B974" s="80"/>
      <c r="C974" s="80"/>
      <c r="D974" s="80"/>
      <c r="E974" s="80"/>
      <c r="F974" s="80"/>
      <c r="G974" s="80"/>
      <c r="H974" s="80"/>
      <c r="I974" s="80"/>
      <c r="J974" s="80"/>
      <c r="K974" s="80"/>
      <c r="L974" s="80"/>
      <c r="M974" s="80"/>
      <c r="N974" s="80"/>
      <c r="O974" s="80"/>
      <c r="P974" s="80"/>
      <c r="Q974" s="80"/>
      <c r="R974" s="80"/>
      <c r="S974" s="80"/>
      <c r="T974" s="80"/>
      <c r="U974" s="80"/>
      <c r="V974" s="80"/>
      <c r="W974" s="80"/>
      <c r="X974" s="80"/>
      <c r="Y974" s="80"/>
      <c r="Z974" s="80"/>
    </row>
    <row r="975" spans="1:26" ht="12.75" customHeight="1" x14ac:dyDescent="0.25">
      <c r="A975" s="80"/>
      <c r="B975" s="80"/>
      <c r="C975" s="80"/>
      <c r="D975" s="80"/>
      <c r="E975" s="80"/>
      <c r="F975" s="80"/>
      <c r="G975" s="80"/>
      <c r="H975" s="80"/>
      <c r="I975" s="80"/>
      <c r="J975" s="80"/>
      <c r="K975" s="80"/>
      <c r="L975" s="80"/>
      <c r="M975" s="80"/>
      <c r="N975" s="80"/>
      <c r="O975" s="80"/>
      <c r="P975" s="80"/>
      <c r="Q975" s="80"/>
      <c r="R975" s="80"/>
      <c r="S975" s="80"/>
      <c r="T975" s="80"/>
      <c r="U975" s="80"/>
      <c r="V975" s="80"/>
      <c r="W975" s="80"/>
      <c r="X975" s="80"/>
      <c r="Y975" s="80"/>
      <c r="Z975" s="80"/>
    </row>
    <row r="976" spans="1:26" ht="12.75" customHeight="1" x14ac:dyDescent="0.25">
      <c r="A976" s="80"/>
      <c r="B976" s="80"/>
      <c r="C976" s="80"/>
      <c r="D976" s="80"/>
      <c r="E976" s="80"/>
      <c r="F976" s="80"/>
      <c r="G976" s="80"/>
      <c r="H976" s="80"/>
      <c r="I976" s="80"/>
      <c r="J976" s="80"/>
      <c r="K976" s="80"/>
      <c r="L976" s="80"/>
      <c r="M976" s="80"/>
      <c r="N976" s="80"/>
      <c r="O976" s="80"/>
      <c r="P976" s="80"/>
      <c r="Q976" s="80"/>
      <c r="R976" s="80"/>
      <c r="S976" s="80"/>
      <c r="T976" s="80"/>
      <c r="U976" s="80"/>
      <c r="V976" s="80"/>
      <c r="W976" s="80"/>
      <c r="X976" s="80"/>
      <c r="Y976" s="80"/>
      <c r="Z976" s="80"/>
    </row>
    <row r="977" spans="1:26" ht="12.75" customHeight="1" x14ac:dyDescent="0.25">
      <c r="A977" s="80"/>
      <c r="B977" s="80"/>
      <c r="C977" s="80"/>
      <c r="D977" s="80"/>
      <c r="E977" s="80"/>
      <c r="F977" s="80"/>
      <c r="G977" s="80"/>
      <c r="H977" s="80"/>
      <c r="I977" s="80"/>
      <c r="J977" s="80"/>
      <c r="K977" s="80"/>
      <c r="L977" s="80"/>
      <c r="M977" s="80"/>
      <c r="N977" s="80"/>
      <c r="O977" s="80"/>
      <c r="P977" s="80"/>
      <c r="Q977" s="80"/>
      <c r="R977" s="80"/>
      <c r="S977" s="80"/>
      <c r="T977" s="80"/>
      <c r="U977" s="80"/>
      <c r="V977" s="80"/>
      <c r="W977" s="80"/>
      <c r="X977" s="80"/>
      <c r="Y977" s="80"/>
      <c r="Z977" s="80"/>
    </row>
    <row r="978" spans="1:26" ht="12.75" customHeight="1" x14ac:dyDescent="0.25">
      <c r="A978" s="80"/>
      <c r="B978" s="80"/>
      <c r="C978" s="80"/>
      <c r="D978" s="80"/>
      <c r="E978" s="80"/>
      <c r="F978" s="80"/>
      <c r="G978" s="80"/>
      <c r="H978" s="80"/>
      <c r="I978" s="80"/>
      <c r="J978" s="80"/>
      <c r="K978" s="80"/>
      <c r="L978" s="80"/>
      <c r="M978" s="80"/>
      <c r="N978" s="80"/>
      <c r="O978" s="80"/>
      <c r="P978" s="80"/>
      <c r="Q978" s="80"/>
      <c r="R978" s="80"/>
      <c r="S978" s="80"/>
      <c r="T978" s="80"/>
      <c r="U978" s="80"/>
      <c r="V978" s="80"/>
      <c r="W978" s="80"/>
      <c r="X978" s="80"/>
      <c r="Y978" s="80"/>
      <c r="Z978" s="80"/>
    </row>
    <row r="979" spans="1:26" ht="12.75" customHeight="1" x14ac:dyDescent="0.25">
      <c r="A979" s="80"/>
      <c r="B979" s="80"/>
      <c r="C979" s="80"/>
      <c r="D979" s="80"/>
      <c r="E979" s="80"/>
      <c r="F979" s="80"/>
      <c r="G979" s="80"/>
      <c r="H979" s="80"/>
      <c r="I979" s="80"/>
      <c r="J979" s="80"/>
      <c r="K979" s="80"/>
      <c r="L979" s="80"/>
      <c r="M979" s="80"/>
      <c r="N979" s="80"/>
      <c r="O979" s="80"/>
      <c r="P979" s="80"/>
      <c r="Q979" s="80"/>
      <c r="R979" s="80"/>
      <c r="S979" s="80"/>
      <c r="T979" s="80"/>
      <c r="U979" s="80"/>
      <c r="V979" s="80"/>
      <c r="W979" s="80"/>
      <c r="X979" s="80"/>
      <c r="Y979" s="80"/>
      <c r="Z979" s="80"/>
    </row>
    <row r="980" spans="1:26" ht="12.75" customHeight="1" x14ac:dyDescent="0.25">
      <c r="A980" s="80"/>
      <c r="B980" s="80"/>
      <c r="C980" s="80"/>
      <c r="D980" s="80"/>
      <c r="E980" s="80"/>
      <c r="F980" s="80"/>
      <c r="G980" s="80"/>
      <c r="H980" s="80"/>
      <c r="I980" s="80"/>
      <c r="J980" s="80"/>
      <c r="K980" s="80"/>
      <c r="L980" s="80"/>
      <c r="M980" s="80"/>
      <c r="N980" s="80"/>
      <c r="O980" s="80"/>
      <c r="P980" s="80"/>
      <c r="Q980" s="80"/>
      <c r="R980" s="80"/>
      <c r="S980" s="80"/>
      <c r="T980" s="80"/>
      <c r="U980" s="80"/>
      <c r="V980" s="80"/>
      <c r="W980" s="80"/>
      <c r="X980" s="80"/>
      <c r="Y980" s="80"/>
      <c r="Z980" s="80"/>
    </row>
    <row r="981" spans="1:26" ht="12.75" customHeight="1" x14ac:dyDescent="0.25">
      <c r="A981" s="80"/>
      <c r="B981" s="80"/>
      <c r="C981" s="80"/>
      <c r="D981" s="80"/>
      <c r="E981" s="80"/>
      <c r="F981" s="80"/>
      <c r="G981" s="80"/>
      <c r="H981" s="80"/>
      <c r="I981" s="80"/>
      <c r="J981" s="80"/>
      <c r="K981" s="80"/>
      <c r="L981" s="80"/>
      <c r="M981" s="80"/>
      <c r="N981" s="80"/>
      <c r="O981" s="80"/>
      <c r="P981" s="80"/>
      <c r="Q981" s="80"/>
      <c r="R981" s="80"/>
      <c r="S981" s="80"/>
      <c r="T981" s="80"/>
      <c r="U981" s="80"/>
      <c r="V981" s="80"/>
      <c r="W981" s="80"/>
      <c r="X981" s="80"/>
      <c r="Y981" s="80"/>
      <c r="Z981" s="80"/>
    </row>
    <row r="982" spans="1:26" ht="12.75" customHeight="1" x14ac:dyDescent="0.25">
      <c r="A982" s="80"/>
      <c r="B982" s="80"/>
      <c r="C982" s="80"/>
      <c r="D982" s="80"/>
      <c r="E982" s="80"/>
      <c r="F982" s="80"/>
      <c r="G982" s="80"/>
      <c r="H982" s="80"/>
      <c r="I982" s="80"/>
      <c r="J982" s="80"/>
      <c r="K982" s="80"/>
      <c r="L982" s="80"/>
      <c r="M982" s="80"/>
      <c r="N982" s="80"/>
      <c r="O982" s="80"/>
      <c r="P982" s="80"/>
      <c r="Q982" s="80"/>
      <c r="R982" s="80"/>
      <c r="S982" s="80"/>
      <c r="T982" s="80"/>
      <c r="U982" s="80"/>
      <c r="V982" s="80"/>
      <c r="W982" s="80"/>
      <c r="X982" s="80"/>
      <c r="Y982" s="80"/>
      <c r="Z982" s="80"/>
    </row>
    <row r="983" spans="1:26" ht="12.75" customHeight="1" x14ac:dyDescent="0.25">
      <c r="A983" s="80"/>
      <c r="B983" s="80"/>
      <c r="C983" s="80"/>
      <c r="D983" s="80"/>
      <c r="E983" s="80"/>
      <c r="F983" s="80"/>
      <c r="G983" s="80"/>
      <c r="H983" s="80"/>
      <c r="I983" s="80"/>
      <c r="J983" s="80"/>
      <c r="K983" s="80"/>
      <c r="L983" s="80"/>
      <c r="M983" s="80"/>
      <c r="N983" s="80"/>
      <c r="O983" s="80"/>
      <c r="P983" s="80"/>
      <c r="Q983" s="80"/>
      <c r="R983" s="80"/>
      <c r="S983" s="80"/>
      <c r="T983" s="80"/>
      <c r="U983" s="80"/>
      <c r="V983" s="80"/>
      <c r="W983" s="80"/>
      <c r="X983" s="80"/>
      <c r="Y983" s="80"/>
      <c r="Z983" s="80"/>
    </row>
    <row r="984" spans="1:26" ht="12.75" customHeight="1" x14ac:dyDescent="0.25">
      <c r="A984" s="80"/>
      <c r="B984" s="80"/>
      <c r="C984" s="80"/>
      <c r="D984" s="80"/>
      <c r="E984" s="80"/>
      <c r="F984" s="80"/>
      <c r="G984" s="80"/>
      <c r="H984" s="80"/>
      <c r="I984" s="80"/>
      <c r="J984" s="80"/>
      <c r="K984" s="80"/>
      <c r="L984" s="80"/>
      <c r="M984" s="80"/>
      <c r="N984" s="80"/>
      <c r="O984" s="80"/>
      <c r="P984" s="80"/>
      <c r="Q984" s="80"/>
      <c r="R984" s="80"/>
      <c r="S984" s="80"/>
      <c r="T984" s="80"/>
      <c r="U984" s="80"/>
      <c r="V984" s="80"/>
      <c r="W984" s="80"/>
      <c r="X984" s="80"/>
      <c r="Y984" s="80"/>
      <c r="Z984" s="80"/>
    </row>
    <row r="985" spans="1:26" ht="12.75" customHeight="1" x14ac:dyDescent="0.25">
      <c r="A985" s="80"/>
      <c r="B985" s="80"/>
      <c r="C985" s="80"/>
      <c r="D985" s="80"/>
      <c r="E985" s="80"/>
      <c r="F985" s="80"/>
      <c r="G985" s="80"/>
      <c r="H985" s="80"/>
      <c r="I985" s="80"/>
      <c r="J985" s="80"/>
      <c r="K985" s="80"/>
      <c r="L985" s="80"/>
      <c r="M985" s="80"/>
      <c r="N985" s="80"/>
      <c r="O985" s="80"/>
      <c r="P985" s="80"/>
      <c r="Q985" s="80"/>
      <c r="R985" s="80"/>
      <c r="S985" s="80"/>
      <c r="T985" s="80"/>
      <c r="U985" s="80"/>
      <c r="V985" s="80"/>
      <c r="W985" s="80"/>
      <c r="X985" s="80"/>
      <c r="Y985" s="80"/>
      <c r="Z985" s="80"/>
    </row>
    <row r="986" spans="1:26" ht="12.75" customHeight="1" x14ac:dyDescent="0.25">
      <c r="A986" s="80"/>
      <c r="B986" s="80"/>
      <c r="C986" s="80"/>
      <c r="D986" s="80"/>
      <c r="E986" s="80"/>
      <c r="F986" s="80"/>
      <c r="G986" s="80"/>
      <c r="H986" s="80"/>
      <c r="I986" s="80"/>
      <c r="J986" s="80"/>
      <c r="K986" s="80"/>
      <c r="L986" s="80"/>
      <c r="M986" s="80"/>
      <c r="N986" s="80"/>
      <c r="O986" s="80"/>
      <c r="P986" s="80"/>
      <c r="Q986" s="80"/>
      <c r="R986" s="80"/>
      <c r="S986" s="80"/>
      <c r="T986" s="80"/>
      <c r="U986" s="80"/>
      <c r="V986" s="80"/>
      <c r="W986" s="80"/>
      <c r="X986" s="80"/>
      <c r="Y986" s="80"/>
      <c r="Z986" s="80"/>
    </row>
    <row r="987" spans="1:26" ht="12.75" customHeight="1" x14ac:dyDescent="0.25">
      <c r="A987" s="80"/>
      <c r="B987" s="80"/>
      <c r="C987" s="80"/>
      <c r="D987" s="80"/>
      <c r="E987" s="80"/>
      <c r="F987" s="80"/>
      <c r="G987" s="80"/>
      <c r="H987" s="80"/>
      <c r="I987" s="80"/>
      <c r="J987" s="80"/>
      <c r="K987" s="80"/>
      <c r="L987" s="80"/>
      <c r="M987" s="80"/>
      <c r="N987" s="80"/>
      <c r="O987" s="80"/>
      <c r="P987" s="80"/>
      <c r="Q987" s="80"/>
      <c r="R987" s="80"/>
      <c r="S987" s="80"/>
      <c r="T987" s="80"/>
      <c r="U987" s="80"/>
      <c r="V987" s="80"/>
      <c r="W987" s="80"/>
      <c r="X987" s="80"/>
      <c r="Y987" s="80"/>
      <c r="Z987" s="80"/>
    </row>
    <row r="988" spans="1:26" ht="12.75" customHeight="1" x14ac:dyDescent="0.25">
      <c r="A988" s="80"/>
      <c r="B988" s="80"/>
      <c r="C988" s="80"/>
      <c r="D988" s="80"/>
      <c r="E988" s="80"/>
      <c r="F988" s="80"/>
      <c r="G988" s="80"/>
      <c r="H988" s="80"/>
      <c r="I988" s="80"/>
      <c r="J988" s="80"/>
      <c r="K988" s="80"/>
      <c r="L988" s="80"/>
      <c r="M988" s="80"/>
      <c r="N988" s="80"/>
      <c r="O988" s="80"/>
      <c r="P988" s="80"/>
      <c r="Q988" s="80"/>
      <c r="R988" s="80"/>
      <c r="S988" s="80"/>
      <c r="T988" s="80"/>
      <c r="U988" s="80"/>
      <c r="V988" s="80"/>
      <c r="W988" s="80"/>
      <c r="X988" s="80"/>
      <c r="Y988" s="80"/>
      <c r="Z988" s="80"/>
    </row>
    <row r="989" spans="1:26" ht="12.75" customHeight="1" x14ac:dyDescent="0.25">
      <c r="A989" s="80"/>
      <c r="B989" s="80"/>
      <c r="C989" s="80"/>
      <c r="D989" s="80"/>
      <c r="E989" s="80"/>
      <c r="F989" s="80"/>
      <c r="G989" s="80"/>
      <c r="H989" s="80"/>
      <c r="I989" s="80"/>
      <c r="J989" s="80"/>
      <c r="K989" s="80"/>
      <c r="L989" s="80"/>
      <c r="M989" s="80"/>
      <c r="N989" s="80"/>
      <c r="O989" s="80"/>
      <c r="P989" s="80"/>
      <c r="Q989" s="80"/>
      <c r="R989" s="80"/>
      <c r="S989" s="80"/>
      <c r="T989" s="80"/>
      <c r="U989" s="80"/>
      <c r="V989" s="80"/>
      <c r="W989" s="80"/>
      <c r="X989" s="80"/>
      <c r="Y989" s="80"/>
      <c r="Z989" s="80"/>
    </row>
    <row r="990" spans="1:26" ht="12.75" customHeight="1" x14ac:dyDescent="0.25">
      <c r="A990" s="80"/>
      <c r="B990" s="80"/>
      <c r="C990" s="80"/>
      <c r="D990" s="80"/>
      <c r="E990" s="80"/>
      <c r="F990" s="80"/>
      <c r="G990" s="80"/>
      <c r="H990" s="80"/>
      <c r="I990" s="80"/>
      <c r="J990" s="80"/>
      <c r="K990" s="80"/>
      <c r="L990" s="80"/>
      <c r="M990" s="80"/>
      <c r="N990" s="80"/>
      <c r="O990" s="80"/>
      <c r="P990" s="80"/>
      <c r="Q990" s="80"/>
      <c r="R990" s="80"/>
      <c r="S990" s="80"/>
      <c r="T990" s="80"/>
      <c r="U990" s="80"/>
      <c r="V990" s="80"/>
      <c r="W990" s="80"/>
      <c r="X990" s="80"/>
      <c r="Y990" s="80"/>
      <c r="Z990" s="80"/>
    </row>
    <row r="991" spans="1:26" ht="12.75" customHeight="1" x14ac:dyDescent="0.25">
      <c r="A991" s="80"/>
      <c r="B991" s="80"/>
      <c r="C991" s="80"/>
      <c r="D991" s="80"/>
      <c r="E991" s="80"/>
      <c r="F991" s="80"/>
      <c r="G991" s="80"/>
      <c r="H991" s="80"/>
      <c r="I991" s="80"/>
      <c r="J991" s="80"/>
      <c r="K991" s="80"/>
      <c r="L991" s="80"/>
      <c r="M991" s="80"/>
      <c r="N991" s="80"/>
      <c r="O991" s="80"/>
      <c r="P991" s="80"/>
      <c r="Q991" s="80"/>
      <c r="R991" s="80"/>
      <c r="S991" s="80"/>
      <c r="T991" s="80"/>
      <c r="U991" s="80"/>
      <c r="V991" s="80"/>
      <c r="W991" s="80"/>
      <c r="X991" s="80"/>
      <c r="Y991" s="80"/>
      <c r="Z991" s="80"/>
    </row>
    <row r="992" spans="1:26" ht="12.75" customHeight="1" x14ac:dyDescent="0.25">
      <c r="A992" s="80"/>
      <c r="B992" s="80"/>
      <c r="C992" s="80"/>
      <c r="D992" s="80"/>
      <c r="E992" s="80"/>
      <c r="F992" s="80"/>
      <c r="G992" s="80"/>
      <c r="H992" s="80"/>
      <c r="I992" s="80"/>
      <c r="J992" s="80"/>
      <c r="K992" s="80"/>
      <c r="L992" s="80"/>
      <c r="M992" s="80"/>
      <c r="N992" s="80"/>
      <c r="O992" s="80"/>
      <c r="P992" s="80"/>
      <c r="Q992" s="80"/>
      <c r="R992" s="80"/>
      <c r="S992" s="80"/>
      <c r="T992" s="80"/>
      <c r="U992" s="80"/>
      <c r="V992" s="80"/>
      <c r="W992" s="80"/>
      <c r="X992" s="80"/>
      <c r="Y992" s="80"/>
      <c r="Z992" s="80"/>
    </row>
    <row r="993" spans="1:26" ht="12.75" customHeight="1" x14ac:dyDescent="0.25">
      <c r="A993" s="80"/>
      <c r="B993" s="80"/>
      <c r="C993" s="80"/>
      <c r="D993" s="80"/>
      <c r="E993" s="80"/>
      <c r="F993" s="80"/>
      <c r="G993" s="80"/>
      <c r="H993" s="80"/>
      <c r="I993" s="80"/>
      <c r="J993" s="80"/>
      <c r="K993" s="80"/>
      <c r="L993" s="80"/>
      <c r="M993" s="80"/>
      <c r="N993" s="80"/>
      <c r="O993" s="80"/>
      <c r="P993" s="80"/>
      <c r="Q993" s="80"/>
      <c r="R993" s="80"/>
      <c r="S993" s="80"/>
      <c r="T993" s="80"/>
      <c r="U993" s="80"/>
      <c r="V993" s="80"/>
      <c r="W993" s="80"/>
      <c r="X993" s="80"/>
      <c r="Y993" s="80"/>
      <c r="Z993" s="80"/>
    </row>
    <row r="994" spans="1:26" ht="12.75" customHeight="1" x14ac:dyDescent="0.25">
      <c r="A994" s="80"/>
      <c r="B994" s="80"/>
      <c r="C994" s="80"/>
      <c r="D994" s="80"/>
      <c r="E994" s="80"/>
      <c r="F994" s="80"/>
      <c r="G994" s="80"/>
      <c r="H994" s="80"/>
      <c r="I994" s="80"/>
      <c r="J994" s="80"/>
      <c r="K994" s="80"/>
      <c r="L994" s="80"/>
      <c r="M994" s="80"/>
      <c r="N994" s="80"/>
      <c r="O994" s="80"/>
      <c r="P994" s="80"/>
      <c r="Q994" s="80"/>
      <c r="R994" s="80"/>
      <c r="S994" s="80"/>
      <c r="T994" s="80"/>
      <c r="U994" s="80"/>
      <c r="V994" s="80"/>
      <c r="W994" s="80"/>
      <c r="X994" s="80"/>
      <c r="Y994" s="80"/>
      <c r="Z994" s="80"/>
    </row>
    <row r="995" spans="1:26" ht="12.75" customHeight="1" x14ac:dyDescent="0.25">
      <c r="A995" s="80"/>
      <c r="B995" s="80"/>
      <c r="C995" s="80"/>
      <c r="D995" s="80"/>
      <c r="E995" s="80"/>
      <c r="F995" s="80"/>
      <c r="G995" s="80"/>
      <c r="H995" s="80"/>
      <c r="I995" s="80"/>
      <c r="J995" s="80"/>
      <c r="K995" s="80"/>
      <c r="L995" s="80"/>
      <c r="M995" s="80"/>
      <c r="N995" s="80"/>
      <c r="O995" s="80"/>
      <c r="P995" s="80"/>
      <c r="Q995" s="80"/>
      <c r="R995" s="80"/>
      <c r="S995" s="80"/>
      <c r="T995" s="80"/>
      <c r="U995" s="80"/>
      <c r="V995" s="80"/>
      <c r="W995" s="80"/>
      <c r="X995" s="80"/>
      <c r="Y995" s="80"/>
      <c r="Z995" s="80"/>
    </row>
    <row r="996" spans="1:26" ht="12.75" customHeight="1" x14ac:dyDescent="0.25">
      <c r="A996" s="80"/>
      <c r="B996" s="80"/>
      <c r="C996" s="80"/>
      <c r="D996" s="80"/>
      <c r="E996" s="80"/>
      <c r="F996" s="80"/>
      <c r="G996" s="80"/>
      <c r="H996" s="80"/>
      <c r="I996" s="80"/>
      <c r="J996" s="80"/>
      <c r="K996" s="80"/>
      <c r="L996" s="80"/>
      <c r="M996" s="80"/>
      <c r="N996" s="80"/>
      <c r="O996" s="80"/>
      <c r="P996" s="80"/>
      <c r="Q996" s="80"/>
      <c r="R996" s="80"/>
      <c r="S996" s="80"/>
      <c r="T996" s="80"/>
      <c r="U996" s="80"/>
      <c r="V996" s="80"/>
      <c r="W996" s="80"/>
      <c r="X996" s="80"/>
      <c r="Y996" s="80"/>
      <c r="Z996" s="80"/>
    </row>
    <row r="997" spans="1:26" ht="12.75" customHeight="1" x14ac:dyDescent="0.25">
      <c r="A997" s="80"/>
      <c r="B997" s="80"/>
      <c r="C997" s="80"/>
      <c r="D997" s="80"/>
      <c r="E997" s="80"/>
      <c r="F997" s="80"/>
      <c r="G997" s="80"/>
      <c r="H997" s="80"/>
      <c r="I997" s="80"/>
      <c r="J997" s="80"/>
      <c r="K997" s="80"/>
      <c r="L997" s="80"/>
      <c r="M997" s="80"/>
      <c r="N997" s="80"/>
      <c r="O997" s="80"/>
      <c r="P997" s="80"/>
      <c r="Q997" s="80"/>
      <c r="R997" s="80"/>
      <c r="S997" s="80"/>
      <c r="T997" s="80"/>
      <c r="U997" s="80"/>
      <c r="V997" s="80"/>
      <c r="W997" s="80"/>
      <c r="X997" s="80"/>
      <c r="Y997" s="80"/>
      <c r="Z997" s="80"/>
    </row>
    <row r="998" spans="1:26" ht="12.75" customHeight="1" x14ac:dyDescent="0.25">
      <c r="A998" s="80"/>
      <c r="B998" s="80"/>
      <c r="C998" s="80"/>
      <c r="D998" s="80"/>
      <c r="E998" s="80"/>
      <c r="F998" s="80"/>
      <c r="G998" s="80"/>
      <c r="H998" s="80"/>
      <c r="I998" s="80"/>
      <c r="J998" s="80"/>
      <c r="K998" s="80"/>
      <c r="L998" s="80"/>
      <c r="M998" s="80"/>
      <c r="N998" s="80"/>
      <c r="O998" s="80"/>
      <c r="P998" s="80"/>
      <c r="Q998" s="80"/>
      <c r="R998" s="80"/>
      <c r="S998" s="80"/>
      <c r="T998" s="80"/>
      <c r="U998" s="80"/>
      <c r="V998" s="80"/>
      <c r="W998" s="80"/>
      <c r="X998" s="80"/>
      <c r="Y998" s="80"/>
      <c r="Z998" s="80"/>
    </row>
    <row r="999" spans="1:26" ht="12.75" customHeight="1" x14ac:dyDescent="0.25">
      <c r="A999" s="80"/>
      <c r="B999" s="80"/>
      <c r="C999" s="80"/>
      <c r="D999" s="80"/>
      <c r="E999" s="80"/>
      <c r="F999" s="80"/>
      <c r="G999" s="80"/>
      <c r="H999" s="80"/>
      <c r="I999" s="80"/>
      <c r="J999" s="80"/>
      <c r="K999" s="80"/>
      <c r="L999" s="80"/>
      <c r="M999" s="80"/>
      <c r="N999" s="80"/>
      <c r="O999" s="80"/>
      <c r="P999" s="80"/>
      <c r="Q999" s="80"/>
      <c r="R999" s="80"/>
      <c r="S999" s="80"/>
      <c r="T999" s="80"/>
      <c r="U999" s="80"/>
      <c r="V999" s="80"/>
      <c r="W999" s="80"/>
      <c r="X999" s="80"/>
      <c r="Y999" s="80"/>
      <c r="Z999" s="80"/>
    </row>
    <row r="1000" spans="1:26" ht="12.75" customHeight="1" x14ac:dyDescent="0.25">
      <c r="A1000" s="80"/>
      <c r="B1000" s="80"/>
      <c r="C1000" s="80"/>
      <c r="D1000" s="80"/>
      <c r="E1000" s="80"/>
      <c r="F1000" s="80"/>
      <c r="G1000" s="80"/>
      <c r="H1000" s="80"/>
      <c r="I1000" s="80"/>
      <c r="J1000" s="80"/>
      <c r="K1000" s="80"/>
      <c r="L1000" s="80"/>
      <c r="M1000" s="80"/>
      <c r="N1000" s="80"/>
      <c r="O1000" s="80"/>
      <c r="P1000" s="80"/>
      <c r="Q1000" s="80"/>
      <c r="R1000" s="80"/>
      <c r="S1000" s="80"/>
      <c r="T1000" s="80"/>
      <c r="U1000" s="80"/>
      <c r="V1000" s="80"/>
      <c r="W1000" s="80"/>
      <c r="X1000" s="80"/>
      <c r="Y1000" s="80"/>
      <c r="Z1000" s="80"/>
    </row>
  </sheetData>
  <sheetProtection sheet="1" objects="1" scenarios="1"/>
  <pageMargins left="0.75" right="0.75" top="0.75" bottom="0.75" header="0" footer="0"/>
  <pageSetup scale="96" orientation="landscape"/>
  <headerFooter>
    <oddFooter>&amp;L***This is NOT to be used as the official audit.  These are what the numbers should be when the Trustees complete their own audit if everything was entered accurately and in its entirety.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October, "&amp;'Fill Out Info About Aux First!'!I12</f>
        <v xml:space="preserve">Treasurer's Report for October,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October, </v>
      </c>
      <c r="B5" s="54"/>
      <c r="C5" s="54"/>
      <c r="D5" s="54"/>
      <c r="E5" s="54"/>
      <c r="F5" s="54"/>
      <c r="G5" s="54"/>
      <c r="H5" s="54"/>
      <c r="I5" s="54"/>
      <c r="J5" s="54"/>
      <c r="K5" s="54"/>
      <c r="L5" s="54"/>
      <c r="M5" s="13"/>
      <c r="N5" s="13"/>
      <c r="O5" s="13"/>
      <c r="P5" s="13"/>
      <c r="Q5" s="13"/>
      <c r="R5" s="13"/>
      <c r="S5" s="13"/>
      <c r="T5" s="13"/>
      <c r="U5" s="13"/>
      <c r="V5" s="13"/>
      <c r="W5" s="13"/>
      <c r="X5" s="13"/>
      <c r="Y5" s="13"/>
      <c r="Z5" s="13"/>
    </row>
    <row r="6" spans="1:26" ht="45" x14ac:dyDescent="0.25">
      <c r="A6" s="128"/>
      <c r="B6" s="126"/>
      <c r="C6" s="127"/>
      <c r="D6" s="55" t="s">
        <v>50</v>
      </c>
      <c r="E6" s="55" t="s">
        <v>66</v>
      </c>
      <c r="F6" s="55" t="s">
        <v>52</v>
      </c>
      <c r="G6" s="55" t="s">
        <v>53</v>
      </c>
      <c r="H6" s="55" t="s">
        <v>54</v>
      </c>
      <c r="I6" s="55" t="s">
        <v>55</v>
      </c>
      <c r="J6" s="55" t="str">
        <f>September!J51</f>
        <v xml:space="preserve"> Fund</v>
      </c>
      <c r="K6" s="55" t="str">
        <f>September!K51</f>
        <v xml:space="preserve"> Fund</v>
      </c>
      <c r="L6" s="55" t="s">
        <v>67</v>
      </c>
      <c r="M6" s="13"/>
      <c r="N6" s="13"/>
      <c r="O6" s="13"/>
      <c r="P6" s="13"/>
      <c r="Q6" s="13"/>
      <c r="R6" s="13"/>
      <c r="S6" s="13"/>
      <c r="T6" s="13"/>
      <c r="U6" s="13"/>
      <c r="V6" s="13"/>
      <c r="W6" s="13"/>
      <c r="X6" s="13"/>
      <c r="Y6" s="13"/>
      <c r="Z6" s="13"/>
    </row>
    <row r="7" spans="1:26" ht="18.75" customHeight="1" x14ac:dyDescent="0.3">
      <c r="A7" s="129" t="str">
        <f>"As of September 30, "&amp;'Fill Out Info About Aux First!'!I12</f>
        <v xml:space="preserve">As of September 30, </v>
      </c>
      <c r="B7" s="126"/>
      <c r="C7" s="127"/>
      <c r="D7" s="79">
        <f>September!D52</f>
        <v>0</v>
      </c>
      <c r="E7" s="79">
        <f>September!E52</f>
        <v>0</v>
      </c>
      <c r="F7" s="79">
        <f>September!F52</f>
        <v>0</v>
      </c>
      <c r="G7" s="79">
        <f>September!G52</f>
        <v>0</v>
      </c>
      <c r="H7" s="79">
        <f>September!H52</f>
        <v>0</v>
      </c>
      <c r="I7" s="79">
        <f>September!I52</f>
        <v>0</v>
      </c>
      <c r="J7" s="79">
        <f>September!J52</f>
        <v>0</v>
      </c>
      <c r="K7" s="79">
        <f>September!K52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October,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October 31, "&amp;'Fill Out Info About Aux First!'!I12</f>
        <v xml:space="preserve">As of October 31,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26" priority="1" operator="containsText" text="ERROR">
      <formula>NOT(ISERROR(SEARCH(("ERROR"),(C9))))</formula>
    </cfRule>
  </conditionalFormatting>
  <conditionalFormatting sqref="C9">
    <cfRule type="containsText" dxfId="25" priority="2" operator="containsText" text="ERROR">
      <formula>NOT(ISERROR(SEARCH(("ERROR"),(C9))))</formula>
    </cfRule>
  </conditionalFormatting>
  <conditionalFormatting sqref="C9">
    <cfRule type="containsText" dxfId="24"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November, "&amp;'Fill Out Info About Aux First!'!I12</f>
        <v xml:space="preserve">Treasurer's Report for November,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November, </v>
      </c>
      <c r="B5" s="54"/>
      <c r="C5" s="54"/>
      <c r="D5" s="54"/>
      <c r="E5" s="54"/>
      <c r="F5" s="54"/>
      <c r="G5" s="54"/>
      <c r="H5" s="54"/>
      <c r="I5" s="54"/>
      <c r="J5" s="54"/>
      <c r="K5" s="54"/>
      <c r="L5" s="54"/>
      <c r="M5" s="13"/>
      <c r="N5" s="13"/>
      <c r="O5" s="13"/>
      <c r="P5" s="13"/>
      <c r="Q5" s="13"/>
      <c r="R5" s="13"/>
      <c r="S5" s="13"/>
      <c r="T5" s="13"/>
      <c r="U5" s="13"/>
      <c r="V5" s="13"/>
      <c r="W5" s="13"/>
      <c r="X5" s="13"/>
      <c r="Y5" s="13"/>
      <c r="Z5" s="13"/>
    </row>
    <row r="6" spans="1:26" ht="45" x14ac:dyDescent="0.25">
      <c r="A6" s="128"/>
      <c r="B6" s="126"/>
      <c r="C6" s="127"/>
      <c r="D6" s="55" t="s">
        <v>50</v>
      </c>
      <c r="E6" s="55" t="s">
        <v>66</v>
      </c>
      <c r="F6" s="55" t="s">
        <v>52</v>
      </c>
      <c r="G6" s="55" t="s">
        <v>53</v>
      </c>
      <c r="H6" s="55" t="s">
        <v>54</v>
      </c>
      <c r="I6" s="55" t="s">
        <v>55</v>
      </c>
      <c r="J6" s="55" t="str">
        <f>October!J51</f>
        <v xml:space="preserve"> Fund</v>
      </c>
      <c r="K6" s="55" t="str">
        <f>October!K51</f>
        <v xml:space="preserve"> Fund</v>
      </c>
      <c r="L6" s="55" t="s">
        <v>67</v>
      </c>
      <c r="M6" s="13"/>
      <c r="N6" s="13"/>
      <c r="O6" s="13"/>
      <c r="P6" s="13"/>
      <c r="Q6" s="13"/>
      <c r="R6" s="13"/>
      <c r="S6" s="13"/>
      <c r="T6" s="13"/>
      <c r="U6" s="13"/>
      <c r="V6" s="13"/>
      <c r="W6" s="13"/>
      <c r="X6" s="13"/>
      <c r="Y6" s="13"/>
      <c r="Z6" s="13"/>
    </row>
    <row r="7" spans="1:26" ht="18.75" customHeight="1" x14ac:dyDescent="0.3">
      <c r="A7" s="129" t="str">
        <f>"As of October 31, "&amp;'Fill Out Info About Aux First!'!I12</f>
        <v xml:space="preserve">As of October 31, </v>
      </c>
      <c r="B7" s="126"/>
      <c r="C7" s="127"/>
      <c r="D7" s="79">
        <f>October!D52</f>
        <v>0</v>
      </c>
      <c r="E7" s="79">
        <f>October!E52</f>
        <v>0</v>
      </c>
      <c r="F7" s="79">
        <f>October!F52</f>
        <v>0</v>
      </c>
      <c r="G7" s="79">
        <f>October!G52</f>
        <v>0</v>
      </c>
      <c r="H7" s="79">
        <f>October!H52</f>
        <v>0</v>
      </c>
      <c r="I7" s="79">
        <f>October!I52</f>
        <v>0</v>
      </c>
      <c r="J7" s="79">
        <f>October!J52</f>
        <v>0</v>
      </c>
      <c r="K7" s="79">
        <f>October!K52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November,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November 30, "&amp;'Fill Out Info About Aux First!'!I12</f>
        <v xml:space="preserve">As of November 30,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23" priority="1" operator="containsText" text="ERROR">
      <formula>NOT(ISERROR(SEARCH(("ERROR"),(C9))))</formula>
    </cfRule>
  </conditionalFormatting>
  <conditionalFormatting sqref="C9">
    <cfRule type="containsText" dxfId="22" priority="2" operator="containsText" text="ERROR">
      <formula>NOT(ISERROR(SEARCH(("ERROR"),(C9))))</formula>
    </cfRule>
  </conditionalFormatting>
  <conditionalFormatting sqref="C9">
    <cfRule type="containsText" dxfId="21"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4" topLeftCell="A5" activePane="bottomLeft" state="frozen"/>
      <selection pane="bottomLeft" activeCell="A6" sqref="A6:C6"/>
    </sheetView>
  </sheetViews>
  <sheetFormatPr defaultColWidth="14.42578125" defaultRowHeight="15" customHeight="1" x14ac:dyDescent="0.25"/>
  <cols>
    <col min="1" max="1" width="9.140625" customWidth="1"/>
    <col min="2" max="2" width="11.140625" customWidth="1"/>
    <col min="3" max="3" width="21.42578125" customWidth="1"/>
    <col min="4" max="11" width="12.85546875" customWidth="1"/>
    <col min="12" max="12" width="11.42578125" customWidth="1"/>
    <col min="13" max="13" width="4.7109375" customWidth="1"/>
    <col min="14" max="26" width="9.140625" customWidth="1"/>
  </cols>
  <sheetData>
    <row r="1" spans="1:26" ht="26.25" x14ac:dyDescent="0.4">
      <c r="A1" s="51" t="str">
        <f>"VFW Auxiliary to Post "&amp;'Fill Out Info About Aux First!'!I3</f>
        <v xml:space="preserve">VFW Auxiliary to Post </v>
      </c>
      <c r="B1" s="13"/>
      <c r="C1" s="13"/>
      <c r="D1" s="13"/>
      <c r="E1" s="13"/>
      <c r="F1" s="13"/>
      <c r="G1" s="13"/>
      <c r="H1" s="13"/>
      <c r="I1" s="13"/>
      <c r="J1" s="13"/>
      <c r="K1" s="13"/>
      <c r="L1" s="13"/>
      <c r="M1" s="13"/>
      <c r="N1" s="13"/>
      <c r="O1" s="13"/>
      <c r="P1" s="13"/>
      <c r="Q1" s="13"/>
      <c r="R1" s="13"/>
      <c r="S1" s="13"/>
      <c r="T1" s="13"/>
      <c r="U1" s="13"/>
      <c r="V1" s="13"/>
      <c r="W1" s="13"/>
      <c r="X1" s="13"/>
      <c r="Y1" s="13"/>
      <c r="Z1" s="13"/>
    </row>
    <row r="2" spans="1:26" ht="26.25" x14ac:dyDescent="0.4">
      <c r="A2" s="51" t="str">
        <f>"Located in "&amp;'Fill Out Info About Aux First!'!I6&amp;", "&amp;'Fill Out Info About Aux First!'!I9</f>
        <v xml:space="preserve">Located in , </v>
      </c>
      <c r="B2" s="13"/>
      <c r="C2" s="13"/>
      <c r="D2" s="13"/>
      <c r="E2" s="13"/>
      <c r="F2" s="13"/>
      <c r="G2" s="13"/>
      <c r="H2" s="13"/>
      <c r="I2" s="13"/>
      <c r="J2" s="13"/>
      <c r="K2" s="13"/>
      <c r="L2" s="13"/>
      <c r="M2" s="13"/>
      <c r="N2" s="13"/>
      <c r="O2" s="13"/>
      <c r="P2" s="13"/>
      <c r="Q2" s="13"/>
      <c r="R2" s="13"/>
      <c r="S2" s="13"/>
      <c r="T2" s="13"/>
      <c r="U2" s="13"/>
      <c r="V2" s="13"/>
      <c r="W2" s="13"/>
      <c r="X2" s="13"/>
      <c r="Y2" s="13"/>
      <c r="Z2" s="13"/>
    </row>
    <row r="3" spans="1:26" ht="26.25" x14ac:dyDescent="0.4">
      <c r="A3" s="51" t="str">
        <f>"Treasurer's Report for December, "&amp;'Fill Out Info About Aux First!'!I12</f>
        <v xml:space="preserve">Treasurer's Report for December, </v>
      </c>
      <c r="B3" s="13"/>
      <c r="C3" s="13"/>
      <c r="D3" s="13"/>
      <c r="E3" s="13"/>
      <c r="F3" s="13"/>
      <c r="G3" s="13"/>
      <c r="H3" s="13"/>
      <c r="I3" s="13"/>
      <c r="J3" s="13"/>
      <c r="K3" s="13"/>
      <c r="L3" s="13"/>
      <c r="M3" s="13"/>
      <c r="N3" s="13"/>
      <c r="O3" s="13"/>
      <c r="P3" s="13"/>
      <c r="Q3" s="13"/>
      <c r="R3" s="13"/>
      <c r="S3" s="13"/>
      <c r="T3" s="13"/>
      <c r="U3" s="13"/>
      <c r="V3" s="13"/>
      <c r="W3" s="13"/>
      <c r="X3" s="13"/>
      <c r="Y3" s="13"/>
      <c r="Z3" s="13"/>
    </row>
    <row r="4" spans="1:26" ht="21" x14ac:dyDescent="0.35">
      <c r="A4" s="52"/>
      <c r="B4" s="13"/>
      <c r="C4" s="13"/>
      <c r="D4" s="13"/>
      <c r="E4" s="13"/>
      <c r="F4" s="13"/>
      <c r="G4" s="13"/>
      <c r="H4" s="13"/>
      <c r="I4" s="13"/>
      <c r="J4" s="13"/>
      <c r="K4" s="13"/>
      <c r="L4" s="13"/>
      <c r="M4" s="13"/>
      <c r="N4" s="13"/>
      <c r="O4" s="13"/>
      <c r="P4" s="13"/>
      <c r="Q4" s="13"/>
      <c r="R4" s="13"/>
      <c r="S4" s="13"/>
      <c r="T4" s="13"/>
      <c r="U4" s="13"/>
      <c r="V4" s="13"/>
      <c r="W4" s="13"/>
      <c r="X4" s="13"/>
      <c r="Y4" s="13"/>
      <c r="Z4" s="13"/>
    </row>
    <row r="5" spans="1:26" ht="18.75" x14ac:dyDescent="0.3">
      <c r="A5" s="53" t="str">
        <f>"Beginning Fund Balances for the "&amp;A3</f>
        <v xml:space="preserve">Beginning Fund Balances for the Treasurer's Report for December, </v>
      </c>
      <c r="B5" s="54"/>
      <c r="C5" s="54"/>
      <c r="D5" s="54"/>
      <c r="E5" s="54"/>
      <c r="F5" s="54"/>
      <c r="G5" s="54"/>
      <c r="H5" s="54"/>
      <c r="I5" s="54"/>
      <c r="J5" s="54"/>
      <c r="K5" s="54"/>
      <c r="L5" s="54"/>
      <c r="M5" s="13"/>
      <c r="N5" s="13"/>
      <c r="O5" s="13"/>
      <c r="P5" s="13"/>
      <c r="Q5" s="13"/>
      <c r="R5" s="13"/>
      <c r="S5" s="13"/>
      <c r="T5" s="13"/>
      <c r="U5" s="13"/>
      <c r="V5" s="13"/>
      <c r="W5" s="13"/>
      <c r="X5" s="13"/>
      <c r="Y5" s="13"/>
      <c r="Z5" s="13"/>
    </row>
    <row r="6" spans="1:26" ht="45.75" x14ac:dyDescent="0.3">
      <c r="A6" s="129" t="s">
        <v>109</v>
      </c>
      <c r="B6" s="126"/>
      <c r="C6" s="127"/>
      <c r="D6" s="55" t="s">
        <v>50</v>
      </c>
      <c r="E6" s="55" t="s">
        <v>66</v>
      </c>
      <c r="F6" s="55" t="s">
        <v>52</v>
      </c>
      <c r="G6" s="55" t="s">
        <v>53</v>
      </c>
      <c r="H6" s="55" t="s">
        <v>54</v>
      </c>
      <c r="I6" s="55" t="s">
        <v>55</v>
      </c>
      <c r="J6" s="55" t="str">
        <f>November!J51</f>
        <v xml:space="preserve"> Fund</v>
      </c>
      <c r="K6" s="55" t="str">
        <f>November!K51</f>
        <v xml:space="preserve"> Fund</v>
      </c>
      <c r="L6" s="55" t="s">
        <v>67</v>
      </c>
      <c r="M6" s="13"/>
      <c r="N6" s="13"/>
      <c r="O6" s="13"/>
      <c r="P6" s="13"/>
      <c r="Q6" s="13"/>
      <c r="R6" s="13"/>
      <c r="S6" s="13"/>
      <c r="T6" s="13"/>
      <c r="U6" s="13"/>
      <c r="V6" s="13"/>
      <c r="W6" s="13"/>
      <c r="X6" s="13"/>
      <c r="Y6" s="13"/>
      <c r="Z6" s="13"/>
    </row>
    <row r="7" spans="1:26" ht="18.75" customHeight="1" x14ac:dyDescent="0.3">
      <c r="A7" s="129" t="str">
        <f>"As of November 30, "&amp;'Fill Out Info About Aux First!'!I12</f>
        <v xml:space="preserve">As of November 30, </v>
      </c>
      <c r="B7" s="126"/>
      <c r="C7" s="127"/>
      <c r="D7" s="79">
        <f>November!D52</f>
        <v>0</v>
      </c>
      <c r="E7" s="79">
        <f>November!E52</f>
        <v>0</v>
      </c>
      <c r="F7" s="79">
        <f>November!F52</f>
        <v>0</v>
      </c>
      <c r="G7" s="79">
        <f>November!G52</f>
        <v>0</v>
      </c>
      <c r="H7" s="79">
        <f>November!H52</f>
        <v>0</v>
      </c>
      <c r="I7" s="79">
        <f>November!I52</f>
        <v>0</v>
      </c>
      <c r="J7" s="79">
        <f>November!J52</f>
        <v>0</v>
      </c>
      <c r="K7" s="79">
        <f>November!K52</f>
        <v>0</v>
      </c>
      <c r="L7" s="57">
        <f>SUM(D7:K7)</f>
        <v>0</v>
      </c>
      <c r="M7" s="13" t="s">
        <v>68</v>
      </c>
      <c r="N7" s="13"/>
      <c r="O7" s="13"/>
      <c r="P7" s="13"/>
      <c r="Q7" s="13"/>
      <c r="R7" s="13"/>
      <c r="S7" s="13"/>
      <c r="T7" s="13"/>
      <c r="U7" s="13"/>
      <c r="V7" s="13"/>
      <c r="W7" s="13"/>
      <c r="X7" s="13"/>
      <c r="Y7" s="13"/>
      <c r="Z7" s="13"/>
    </row>
    <row r="8" spans="1:26" ht="18.75" customHeight="1" x14ac:dyDescent="0.3">
      <c r="A8" s="58"/>
      <c r="B8" s="58"/>
      <c r="C8" s="59"/>
      <c r="D8" s="59"/>
      <c r="E8" s="59"/>
      <c r="F8" s="59"/>
      <c r="G8" s="59"/>
      <c r="H8" s="59"/>
      <c r="I8" s="59"/>
      <c r="J8" s="59"/>
      <c r="K8" s="60"/>
      <c r="L8" s="13"/>
      <c r="M8" s="13"/>
      <c r="N8" s="13"/>
      <c r="O8" s="13"/>
      <c r="P8" s="13"/>
      <c r="Q8" s="13"/>
      <c r="R8" s="13"/>
      <c r="S8" s="13"/>
      <c r="T8" s="13"/>
      <c r="U8" s="13"/>
      <c r="V8" s="13"/>
      <c r="W8" s="13"/>
      <c r="X8" s="13"/>
      <c r="Y8" s="13"/>
      <c r="Z8" s="13"/>
    </row>
    <row r="9" spans="1:26" ht="15.75" x14ac:dyDescent="0.25">
      <c r="A9" s="13"/>
      <c r="B9" s="13"/>
      <c r="C9" s="61"/>
      <c r="D9" s="13"/>
      <c r="E9" s="13"/>
      <c r="F9" s="13"/>
      <c r="G9" s="13"/>
      <c r="H9" s="13"/>
      <c r="I9" s="13"/>
      <c r="J9" s="13"/>
      <c r="K9" s="13"/>
      <c r="L9" s="13"/>
      <c r="M9" s="13"/>
      <c r="N9" s="13"/>
      <c r="O9" s="13"/>
      <c r="P9" s="13"/>
      <c r="Q9" s="13"/>
      <c r="R9" s="13"/>
      <c r="S9" s="13"/>
      <c r="T9" s="13"/>
      <c r="U9" s="13"/>
      <c r="V9" s="13"/>
      <c r="W9" s="13"/>
      <c r="X9" s="13"/>
      <c r="Y9" s="13"/>
      <c r="Z9" s="13"/>
    </row>
    <row r="10" spans="1:26" ht="18.75" x14ac:dyDescent="0.3">
      <c r="A10" s="62" t="s">
        <v>69</v>
      </c>
      <c r="B10" s="63"/>
      <c r="C10" s="63"/>
      <c r="D10" s="63"/>
      <c r="E10" s="63"/>
      <c r="F10" s="63"/>
      <c r="G10" s="63"/>
      <c r="H10" s="63"/>
      <c r="I10" s="63"/>
      <c r="J10" s="63"/>
      <c r="K10" s="63"/>
      <c r="L10" s="63"/>
      <c r="M10" s="13"/>
      <c r="N10" s="13"/>
      <c r="O10" s="13"/>
      <c r="P10" s="13"/>
      <c r="Q10" s="13"/>
      <c r="R10" s="13"/>
      <c r="S10" s="13"/>
      <c r="T10" s="13"/>
      <c r="U10" s="13"/>
      <c r="V10" s="13"/>
      <c r="W10" s="13"/>
      <c r="X10" s="13"/>
      <c r="Y10" s="13"/>
      <c r="Z10" s="13"/>
    </row>
    <row r="11" spans="1:26" ht="45" x14ac:dyDescent="0.25">
      <c r="A11" s="55" t="s">
        <v>70</v>
      </c>
      <c r="B11" s="55" t="s">
        <v>71</v>
      </c>
      <c r="C11" s="55" t="s">
        <v>72</v>
      </c>
      <c r="D11" s="55" t="str">
        <f>$D$6</f>
        <v>General Fund</v>
      </c>
      <c r="E11" s="55" t="str">
        <f>$E$6</f>
        <v>National &amp; Department Dues Fund</v>
      </c>
      <c r="F11" s="55" t="str">
        <f>$F$6</f>
        <v>Relief Fund</v>
      </c>
      <c r="G11" s="55" t="str">
        <f>$G$6</f>
        <v>Kitchen Fund</v>
      </c>
      <c r="H11" s="55" t="str">
        <f>$H$6</f>
        <v>Cancer Fund</v>
      </c>
      <c r="I11" s="55" t="str">
        <f>$I$6</f>
        <v>National Home Fund</v>
      </c>
      <c r="J11" s="55" t="str">
        <f t="shared" ref="J11:K11" si="0">J$6</f>
        <v xml:space="preserve"> Fund</v>
      </c>
      <c r="K11" s="55" t="str">
        <f t="shared" si="0"/>
        <v xml:space="preserve"> Fund</v>
      </c>
      <c r="L11" s="55" t="s">
        <v>73</v>
      </c>
      <c r="M11" s="64"/>
      <c r="N11" s="65"/>
      <c r="O11" s="64"/>
      <c r="P11" s="64"/>
      <c r="Q11" s="64"/>
      <c r="R11" s="64"/>
      <c r="S11" s="64"/>
      <c r="T11" s="64"/>
      <c r="U11" s="64"/>
      <c r="V11" s="64"/>
      <c r="W11" s="64"/>
      <c r="X11" s="64"/>
      <c r="Y11" s="64"/>
      <c r="Z11" s="64"/>
    </row>
    <row r="12" spans="1:26" x14ac:dyDescent="0.25">
      <c r="A12" s="66"/>
      <c r="B12" s="67"/>
      <c r="C12" s="68"/>
      <c r="D12" s="69"/>
      <c r="E12" s="69"/>
      <c r="F12" s="69"/>
      <c r="G12" s="69"/>
      <c r="H12" s="69"/>
      <c r="I12" s="69"/>
      <c r="J12" s="69"/>
      <c r="K12" s="69"/>
      <c r="L12" s="57">
        <f t="shared" ref="L12:L26" si="1">SUM(D12:K12)</f>
        <v>0</v>
      </c>
      <c r="M12" s="59"/>
      <c r="N12" s="59"/>
      <c r="O12" s="13"/>
      <c r="P12" s="13"/>
      <c r="Q12" s="13"/>
      <c r="R12" s="13"/>
      <c r="S12" s="13"/>
      <c r="T12" s="13"/>
      <c r="U12" s="13"/>
      <c r="V12" s="13"/>
      <c r="W12" s="13"/>
      <c r="X12" s="13"/>
      <c r="Y12" s="13"/>
      <c r="Z12" s="13"/>
    </row>
    <row r="13" spans="1:26" x14ac:dyDescent="0.25">
      <c r="A13" s="66"/>
      <c r="B13" s="67"/>
      <c r="C13" s="68"/>
      <c r="D13" s="69"/>
      <c r="E13" s="69"/>
      <c r="F13" s="69"/>
      <c r="G13" s="69"/>
      <c r="H13" s="69"/>
      <c r="I13" s="69"/>
      <c r="J13" s="69"/>
      <c r="K13" s="69"/>
      <c r="L13" s="57">
        <f t="shared" si="1"/>
        <v>0</v>
      </c>
      <c r="M13" s="59"/>
      <c r="N13" s="59"/>
      <c r="O13" s="13"/>
      <c r="P13" s="13"/>
      <c r="Q13" s="13"/>
      <c r="R13" s="13"/>
      <c r="S13" s="13"/>
      <c r="T13" s="13"/>
      <c r="U13" s="13"/>
      <c r="V13" s="13"/>
      <c r="W13" s="13"/>
      <c r="X13" s="13"/>
      <c r="Y13" s="13"/>
      <c r="Z13" s="13"/>
    </row>
    <row r="14" spans="1:26" x14ac:dyDescent="0.25">
      <c r="A14" s="66"/>
      <c r="B14" s="67"/>
      <c r="C14" s="68"/>
      <c r="D14" s="69"/>
      <c r="E14" s="69"/>
      <c r="F14" s="69"/>
      <c r="G14" s="69"/>
      <c r="H14" s="69"/>
      <c r="I14" s="69"/>
      <c r="J14" s="69"/>
      <c r="K14" s="69"/>
      <c r="L14" s="57">
        <f t="shared" si="1"/>
        <v>0</v>
      </c>
      <c r="M14" s="59"/>
      <c r="N14" s="59"/>
      <c r="O14" s="13"/>
      <c r="P14" s="13"/>
      <c r="Q14" s="13"/>
      <c r="R14" s="13"/>
      <c r="S14" s="13"/>
      <c r="T14" s="13"/>
      <c r="U14" s="13"/>
      <c r="V14" s="13"/>
      <c r="W14" s="13"/>
      <c r="X14" s="13"/>
      <c r="Y14" s="13"/>
      <c r="Z14" s="13"/>
    </row>
    <row r="15" spans="1:26" x14ac:dyDescent="0.25">
      <c r="A15" s="66"/>
      <c r="B15" s="67"/>
      <c r="C15" s="68"/>
      <c r="D15" s="69"/>
      <c r="E15" s="69"/>
      <c r="F15" s="69"/>
      <c r="G15" s="69"/>
      <c r="H15" s="69"/>
      <c r="I15" s="69"/>
      <c r="J15" s="69"/>
      <c r="K15" s="69"/>
      <c r="L15" s="57">
        <f t="shared" si="1"/>
        <v>0</v>
      </c>
      <c r="M15" s="59"/>
      <c r="N15" s="59"/>
      <c r="O15" s="13"/>
      <c r="P15" s="13"/>
      <c r="Q15" s="13"/>
      <c r="R15" s="13"/>
      <c r="S15" s="13"/>
      <c r="T15" s="13"/>
      <c r="U15" s="13"/>
      <c r="V15" s="13"/>
      <c r="W15" s="13"/>
      <c r="X15" s="13"/>
      <c r="Y15" s="13"/>
      <c r="Z15" s="13"/>
    </row>
    <row r="16" spans="1:26" x14ac:dyDescent="0.25">
      <c r="A16" s="66"/>
      <c r="B16" s="67"/>
      <c r="C16" s="68"/>
      <c r="D16" s="69"/>
      <c r="E16" s="69"/>
      <c r="F16" s="69"/>
      <c r="G16" s="69"/>
      <c r="H16" s="69"/>
      <c r="I16" s="69"/>
      <c r="J16" s="69"/>
      <c r="K16" s="69"/>
      <c r="L16" s="57">
        <f t="shared" si="1"/>
        <v>0</v>
      </c>
      <c r="M16" s="59"/>
      <c r="N16" s="59"/>
      <c r="O16" s="13"/>
      <c r="P16" s="13"/>
      <c r="Q16" s="13"/>
      <c r="R16" s="13"/>
      <c r="S16" s="13"/>
      <c r="T16" s="13"/>
      <c r="U16" s="13"/>
      <c r="V16" s="13"/>
      <c r="W16" s="13"/>
      <c r="X16" s="13"/>
      <c r="Y16" s="13"/>
      <c r="Z16" s="13"/>
    </row>
    <row r="17" spans="1:26" x14ac:dyDescent="0.25">
      <c r="A17" s="66"/>
      <c r="B17" s="67"/>
      <c r="C17" s="68"/>
      <c r="D17" s="69"/>
      <c r="E17" s="69"/>
      <c r="F17" s="69"/>
      <c r="G17" s="69"/>
      <c r="H17" s="69"/>
      <c r="I17" s="69"/>
      <c r="J17" s="69"/>
      <c r="K17" s="69"/>
      <c r="L17" s="57">
        <f t="shared" si="1"/>
        <v>0</v>
      </c>
      <c r="M17" s="59"/>
      <c r="N17" s="59"/>
      <c r="O17" s="13"/>
      <c r="P17" s="13"/>
      <c r="Q17" s="13"/>
      <c r="R17" s="13"/>
      <c r="S17" s="13"/>
      <c r="T17" s="13"/>
      <c r="U17" s="13"/>
      <c r="V17" s="13"/>
      <c r="W17" s="13"/>
      <c r="X17" s="13"/>
      <c r="Y17" s="13"/>
      <c r="Z17" s="13"/>
    </row>
    <row r="18" spans="1:26" x14ac:dyDescent="0.25">
      <c r="A18" s="66"/>
      <c r="B18" s="67"/>
      <c r="C18" s="68"/>
      <c r="D18" s="69"/>
      <c r="E18" s="69"/>
      <c r="F18" s="69"/>
      <c r="G18" s="69"/>
      <c r="H18" s="69"/>
      <c r="I18" s="69"/>
      <c r="J18" s="69"/>
      <c r="K18" s="69"/>
      <c r="L18" s="57">
        <f t="shared" si="1"/>
        <v>0</v>
      </c>
      <c r="M18" s="59"/>
      <c r="N18" s="59"/>
      <c r="O18" s="13"/>
      <c r="P18" s="13"/>
      <c r="Q18" s="13"/>
      <c r="R18" s="13"/>
      <c r="S18" s="13"/>
      <c r="T18" s="13"/>
      <c r="U18" s="13"/>
      <c r="V18" s="13"/>
      <c r="W18" s="13"/>
      <c r="X18" s="13"/>
      <c r="Y18" s="13"/>
      <c r="Z18" s="13"/>
    </row>
    <row r="19" spans="1:26" x14ac:dyDescent="0.25">
      <c r="A19" s="66"/>
      <c r="B19" s="67"/>
      <c r="C19" s="68"/>
      <c r="D19" s="69"/>
      <c r="E19" s="69"/>
      <c r="F19" s="69"/>
      <c r="G19" s="69"/>
      <c r="H19" s="69"/>
      <c r="I19" s="69"/>
      <c r="J19" s="69"/>
      <c r="K19" s="69"/>
      <c r="L19" s="57">
        <f t="shared" si="1"/>
        <v>0</v>
      </c>
      <c r="M19" s="59"/>
      <c r="N19" s="59"/>
      <c r="O19" s="13"/>
      <c r="P19" s="13"/>
      <c r="Q19" s="13"/>
      <c r="R19" s="13"/>
      <c r="S19" s="13"/>
      <c r="T19" s="13"/>
      <c r="U19" s="13"/>
      <c r="V19" s="13"/>
      <c r="W19" s="13"/>
      <c r="X19" s="13"/>
      <c r="Y19" s="13"/>
      <c r="Z19" s="13"/>
    </row>
    <row r="20" spans="1:26" x14ac:dyDescent="0.25">
      <c r="A20" s="66"/>
      <c r="B20" s="67"/>
      <c r="C20" s="68"/>
      <c r="D20" s="69"/>
      <c r="E20" s="69"/>
      <c r="F20" s="69"/>
      <c r="G20" s="69"/>
      <c r="H20" s="69"/>
      <c r="I20" s="69"/>
      <c r="J20" s="69"/>
      <c r="K20" s="69"/>
      <c r="L20" s="57">
        <f t="shared" si="1"/>
        <v>0</v>
      </c>
      <c r="M20" s="59"/>
      <c r="N20" s="59"/>
      <c r="O20" s="13"/>
      <c r="P20" s="13"/>
      <c r="Q20" s="13"/>
      <c r="R20" s="13"/>
      <c r="S20" s="13"/>
      <c r="T20" s="13"/>
      <c r="U20" s="13"/>
      <c r="V20" s="13"/>
      <c r="W20" s="13"/>
      <c r="X20" s="13"/>
      <c r="Y20" s="13"/>
      <c r="Z20" s="13"/>
    </row>
    <row r="21" spans="1:26" ht="15.75" customHeight="1" x14ac:dyDescent="0.25">
      <c r="A21" s="66"/>
      <c r="B21" s="67"/>
      <c r="C21" s="68"/>
      <c r="D21" s="69"/>
      <c r="E21" s="69"/>
      <c r="F21" s="69"/>
      <c r="G21" s="69"/>
      <c r="H21" s="69"/>
      <c r="I21" s="69"/>
      <c r="J21" s="69"/>
      <c r="K21" s="69"/>
      <c r="L21" s="57">
        <f t="shared" si="1"/>
        <v>0</v>
      </c>
      <c r="M21" s="59"/>
      <c r="N21" s="59"/>
      <c r="O21" s="13"/>
      <c r="P21" s="13"/>
      <c r="Q21" s="13"/>
      <c r="R21" s="13"/>
      <c r="S21" s="13"/>
      <c r="T21" s="13"/>
      <c r="U21" s="13"/>
      <c r="V21" s="13"/>
      <c r="W21" s="13"/>
      <c r="X21" s="13"/>
      <c r="Y21" s="13"/>
      <c r="Z21" s="13"/>
    </row>
    <row r="22" spans="1:26" ht="15.75" customHeight="1" x14ac:dyDescent="0.25">
      <c r="A22" s="66"/>
      <c r="B22" s="67"/>
      <c r="C22" s="68"/>
      <c r="D22" s="69"/>
      <c r="E22" s="69"/>
      <c r="F22" s="69"/>
      <c r="G22" s="69"/>
      <c r="H22" s="69"/>
      <c r="I22" s="69"/>
      <c r="J22" s="69"/>
      <c r="K22" s="69"/>
      <c r="L22" s="57">
        <f t="shared" si="1"/>
        <v>0</v>
      </c>
      <c r="M22" s="59"/>
      <c r="N22" s="59"/>
      <c r="O22" s="13"/>
      <c r="P22" s="13"/>
      <c r="Q22" s="13"/>
      <c r="R22" s="13"/>
      <c r="S22" s="13"/>
      <c r="T22" s="13"/>
      <c r="U22" s="13"/>
      <c r="V22" s="13"/>
      <c r="W22" s="13"/>
      <c r="X22" s="13"/>
      <c r="Y22" s="13"/>
      <c r="Z22" s="13"/>
    </row>
    <row r="23" spans="1:26" ht="15.75" customHeight="1" x14ac:dyDescent="0.25">
      <c r="A23" s="66"/>
      <c r="B23" s="67"/>
      <c r="C23" s="68"/>
      <c r="D23" s="69"/>
      <c r="E23" s="69"/>
      <c r="F23" s="69"/>
      <c r="G23" s="69"/>
      <c r="H23" s="69"/>
      <c r="I23" s="69"/>
      <c r="J23" s="69"/>
      <c r="K23" s="69"/>
      <c r="L23" s="57">
        <f t="shared" si="1"/>
        <v>0</v>
      </c>
      <c r="M23" s="59"/>
      <c r="N23" s="59"/>
      <c r="O23" s="13"/>
      <c r="P23" s="13"/>
      <c r="Q23" s="13"/>
      <c r="R23" s="13"/>
      <c r="S23" s="13"/>
      <c r="T23" s="13"/>
      <c r="U23" s="13"/>
      <c r="V23" s="13"/>
      <c r="W23" s="13"/>
      <c r="X23" s="13"/>
      <c r="Y23" s="13"/>
      <c r="Z23" s="13"/>
    </row>
    <row r="24" spans="1:26" ht="15.75" customHeight="1" x14ac:dyDescent="0.25">
      <c r="A24" s="66"/>
      <c r="B24" s="67"/>
      <c r="C24" s="68"/>
      <c r="D24" s="69"/>
      <c r="E24" s="69"/>
      <c r="F24" s="69"/>
      <c r="G24" s="69"/>
      <c r="H24" s="69"/>
      <c r="I24" s="69"/>
      <c r="J24" s="69"/>
      <c r="K24" s="69"/>
      <c r="L24" s="57">
        <f t="shared" si="1"/>
        <v>0</v>
      </c>
      <c r="M24" s="59"/>
      <c r="N24" s="59"/>
      <c r="O24" s="13"/>
      <c r="P24" s="13"/>
      <c r="Q24" s="13"/>
      <c r="R24" s="13"/>
      <c r="S24" s="13"/>
      <c r="T24" s="13"/>
      <c r="U24" s="13"/>
      <c r="V24" s="13"/>
      <c r="W24" s="13"/>
      <c r="X24" s="13"/>
      <c r="Y24" s="13"/>
      <c r="Z24" s="13"/>
    </row>
    <row r="25" spans="1:26" ht="15.75" customHeight="1" x14ac:dyDescent="0.25">
      <c r="A25" s="66"/>
      <c r="B25" s="67"/>
      <c r="C25" s="68"/>
      <c r="D25" s="69"/>
      <c r="E25" s="69"/>
      <c r="F25" s="69"/>
      <c r="G25" s="69"/>
      <c r="H25" s="69"/>
      <c r="I25" s="69"/>
      <c r="J25" s="69"/>
      <c r="K25" s="69"/>
      <c r="L25" s="57">
        <f t="shared" si="1"/>
        <v>0</v>
      </c>
      <c r="M25" s="59"/>
      <c r="N25" s="59"/>
      <c r="O25" s="13"/>
      <c r="P25" s="13"/>
      <c r="Q25" s="13"/>
      <c r="R25" s="13"/>
      <c r="S25" s="13"/>
      <c r="T25" s="13"/>
      <c r="U25" s="13"/>
      <c r="V25" s="13"/>
      <c r="W25" s="13"/>
      <c r="X25" s="13"/>
      <c r="Y25" s="13"/>
      <c r="Z25" s="13"/>
    </row>
    <row r="26" spans="1:26" ht="15.75" customHeight="1" x14ac:dyDescent="0.25">
      <c r="A26" s="66"/>
      <c r="B26" s="67"/>
      <c r="C26" s="68"/>
      <c r="D26" s="69"/>
      <c r="E26" s="69"/>
      <c r="F26" s="69"/>
      <c r="G26" s="69"/>
      <c r="H26" s="69"/>
      <c r="I26" s="69"/>
      <c r="J26" s="69"/>
      <c r="K26" s="69"/>
      <c r="L26" s="57">
        <f t="shared" si="1"/>
        <v>0</v>
      </c>
      <c r="M26" s="59"/>
      <c r="N26" s="59"/>
      <c r="O26" s="13"/>
      <c r="P26" s="13"/>
      <c r="Q26" s="13"/>
      <c r="R26" s="13"/>
      <c r="S26" s="13"/>
      <c r="T26" s="13"/>
      <c r="U26" s="13"/>
      <c r="V26" s="13"/>
      <c r="W26" s="13"/>
      <c r="X26" s="13"/>
      <c r="Y26" s="13"/>
      <c r="Z26" s="13"/>
    </row>
    <row r="27" spans="1:26" ht="15.75" customHeight="1" x14ac:dyDescent="0.3">
      <c r="A27" s="130" t="s">
        <v>74</v>
      </c>
      <c r="B27" s="126"/>
      <c r="C27" s="127"/>
      <c r="D27" s="57">
        <f t="shared" ref="D27:L27" si="2">SUM(D12:D26)</f>
        <v>0</v>
      </c>
      <c r="E27" s="57">
        <f t="shared" si="2"/>
        <v>0</v>
      </c>
      <c r="F27" s="57">
        <f t="shared" si="2"/>
        <v>0</v>
      </c>
      <c r="G27" s="57">
        <f t="shared" si="2"/>
        <v>0</v>
      </c>
      <c r="H27" s="57">
        <f t="shared" si="2"/>
        <v>0</v>
      </c>
      <c r="I27" s="57">
        <f t="shared" si="2"/>
        <v>0</v>
      </c>
      <c r="J27" s="57">
        <f t="shared" si="2"/>
        <v>0</v>
      </c>
      <c r="K27" s="57">
        <f t="shared" si="2"/>
        <v>0</v>
      </c>
      <c r="L27" s="57">
        <f t="shared" si="2"/>
        <v>0</v>
      </c>
      <c r="M27" s="13" t="s">
        <v>75</v>
      </c>
      <c r="N27" s="70"/>
      <c r="O27" s="13"/>
      <c r="P27" s="13"/>
      <c r="Q27" s="13"/>
      <c r="R27" s="13"/>
      <c r="S27" s="13"/>
      <c r="T27" s="13"/>
      <c r="U27" s="13"/>
      <c r="V27" s="13"/>
      <c r="W27" s="13"/>
      <c r="X27" s="13"/>
      <c r="Y27" s="13"/>
      <c r="Z27" s="13"/>
    </row>
    <row r="28" spans="1:26" ht="15.75" customHeight="1" x14ac:dyDescent="0.25">
      <c r="A28" s="13"/>
      <c r="B28" s="13"/>
      <c r="C28" s="59"/>
      <c r="D28" s="59"/>
      <c r="E28" s="59"/>
      <c r="F28" s="59"/>
      <c r="G28" s="59"/>
      <c r="H28" s="59"/>
      <c r="I28" s="59"/>
      <c r="J28" s="59"/>
      <c r="K28" s="59"/>
      <c r="L28" s="59"/>
      <c r="M28" s="59"/>
      <c r="N28" s="13"/>
      <c r="O28" s="13"/>
      <c r="P28" s="13"/>
      <c r="Q28" s="13"/>
      <c r="R28" s="13"/>
      <c r="S28" s="13"/>
      <c r="T28" s="13"/>
      <c r="U28" s="13"/>
      <c r="V28" s="13"/>
      <c r="W28" s="13"/>
      <c r="X28" s="13"/>
      <c r="Y28" s="13"/>
      <c r="Z28" s="13"/>
    </row>
    <row r="29" spans="1:26" ht="15.7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3">
      <c r="A30" s="71" t="s">
        <v>76</v>
      </c>
      <c r="B30" s="72"/>
      <c r="C30" s="72"/>
      <c r="D30" s="72"/>
      <c r="E30" s="72"/>
      <c r="F30" s="72"/>
      <c r="G30" s="72"/>
      <c r="H30" s="72"/>
      <c r="I30" s="72"/>
      <c r="J30" s="72"/>
      <c r="K30" s="72"/>
      <c r="L30" s="72"/>
      <c r="M30" s="13"/>
      <c r="N30" s="13"/>
      <c r="O30" s="13"/>
      <c r="P30" s="13"/>
      <c r="Q30" s="13"/>
      <c r="R30" s="13"/>
      <c r="S30" s="13"/>
      <c r="T30" s="13"/>
      <c r="U30" s="13"/>
      <c r="V30" s="13"/>
      <c r="W30" s="13"/>
      <c r="X30" s="13"/>
      <c r="Y30" s="13"/>
      <c r="Z30" s="13"/>
    </row>
    <row r="31" spans="1:26" ht="15.75" customHeight="1" x14ac:dyDescent="0.25">
      <c r="A31" s="55" t="s">
        <v>70</v>
      </c>
      <c r="B31" s="55" t="s">
        <v>71</v>
      </c>
      <c r="C31" s="55" t="s">
        <v>77</v>
      </c>
      <c r="D31" s="55" t="str">
        <f>$D$6</f>
        <v>General Fund</v>
      </c>
      <c r="E31" s="55" t="str">
        <f>$E$6</f>
        <v>National &amp; Department Dues Fund</v>
      </c>
      <c r="F31" s="55" t="str">
        <f>$F$6</f>
        <v>Relief Fund</v>
      </c>
      <c r="G31" s="55" t="str">
        <f>$G$6</f>
        <v>Kitchen Fund</v>
      </c>
      <c r="H31" s="55" t="str">
        <f>$H$6</f>
        <v>Cancer Fund</v>
      </c>
      <c r="I31" s="55" t="str">
        <f>$I$6</f>
        <v>National Home Fund</v>
      </c>
      <c r="J31" s="55" t="str">
        <f t="shared" ref="J31:K31" si="3">J$6</f>
        <v xml:space="preserve"> Fund</v>
      </c>
      <c r="K31" s="55" t="str">
        <f t="shared" si="3"/>
        <v xml:space="preserve"> Fund</v>
      </c>
      <c r="L31" s="55" t="s">
        <v>78</v>
      </c>
      <c r="M31" s="64"/>
      <c r="N31" s="65"/>
      <c r="O31" s="13"/>
      <c r="P31" s="13"/>
      <c r="Q31" s="13"/>
      <c r="R31" s="13"/>
      <c r="S31" s="13"/>
      <c r="T31" s="13"/>
      <c r="U31" s="13"/>
      <c r="V31" s="13"/>
      <c r="W31" s="13"/>
      <c r="X31" s="13"/>
      <c r="Y31" s="13"/>
      <c r="Z31" s="13"/>
    </row>
    <row r="32" spans="1:26" ht="15.75" customHeight="1" x14ac:dyDescent="0.25">
      <c r="A32" s="66"/>
      <c r="B32" s="67"/>
      <c r="C32" s="68"/>
      <c r="D32" s="73"/>
      <c r="E32" s="73"/>
      <c r="F32" s="73"/>
      <c r="G32" s="73"/>
      <c r="H32" s="73"/>
      <c r="I32" s="73"/>
      <c r="J32" s="73"/>
      <c r="K32" s="73"/>
      <c r="L32" s="57">
        <f t="shared" ref="L32:L46" si="4">SUM(D32:K32)</f>
        <v>0</v>
      </c>
      <c r="M32" s="59"/>
      <c r="N32" s="59"/>
      <c r="O32" s="13"/>
      <c r="P32" s="13"/>
      <c r="Q32" s="13"/>
      <c r="R32" s="13"/>
      <c r="S32" s="13"/>
      <c r="T32" s="13"/>
      <c r="U32" s="13"/>
      <c r="V32" s="13"/>
      <c r="W32" s="13"/>
      <c r="X32" s="13"/>
      <c r="Y32" s="13"/>
      <c r="Z32" s="13"/>
    </row>
    <row r="33" spans="1:26" ht="15.75" customHeight="1" x14ac:dyDescent="0.25">
      <c r="A33" s="66"/>
      <c r="B33" s="67"/>
      <c r="C33" s="68"/>
      <c r="D33" s="73"/>
      <c r="E33" s="73"/>
      <c r="F33" s="73"/>
      <c r="G33" s="73"/>
      <c r="H33" s="73"/>
      <c r="I33" s="73"/>
      <c r="J33" s="73"/>
      <c r="K33" s="73"/>
      <c r="L33" s="57">
        <f t="shared" si="4"/>
        <v>0</v>
      </c>
      <c r="M33" s="59"/>
      <c r="N33" s="59"/>
      <c r="O33" s="13"/>
      <c r="P33" s="13"/>
      <c r="Q33" s="13"/>
      <c r="R33" s="13"/>
      <c r="S33" s="13"/>
      <c r="T33" s="13"/>
      <c r="U33" s="13"/>
      <c r="V33" s="13"/>
      <c r="W33" s="13"/>
      <c r="X33" s="13"/>
      <c r="Y33" s="13"/>
      <c r="Z33" s="13"/>
    </row>
    <row r="34" spans="1:26" ht="15.75" customHeight="1" x14ac:dyDescent="0.25">
      <c r="A34" s="66"/>
      <c r="B34" s="67"/>
      <c r="C34" s="68"/>
      <c r="D34" s="73"/>
      <c r="E34" s="73"/>
      <c r="F34" s="73"/>
      <c r="G34" s="73"/>
      <c r="H34" s="73"/>
      <c r="I34" s="73"/>
      <c r="J34" s="73"/>
      <c r="K34" s="73"/>
      <c r="L34" s="57">
        <f t="shared" si="4"/>
        <v>0</v>
      </c>
      <c r="M34" s="59"/>
      <c r="N34" s="59"/>
      <c r="O34" s="13"/>
      <c r="P34" s="13"/>
      <c r="Q34" s="13"/>
      <c r="R34" s="13"/>
      <c r="S34" s="13"/>
      <c r="T34" s="13"/>
      <c r="U34" s="13"/>
      <c r="V34" s="13"/>
      <c r="W34" s="13"/>
      <c r="X34" s="13"/>
      <c r="Y34" s="13"/>
      <c r="Z34" s="13"/>
    </row>
    <row r="35" spans="1:26" ht="15.75" customHeight="1" x14ac:dyDescent="0.25">
      <c r="A35" s="66"/>
      <c r="B35" s="67"/>
      <c r="C35" s="68"/>
      <c r="D35" s="73"/>
      <c r="E35" s="73"/>
      <c r="F35" s="73"/>
      <c r="G35" s="73"/>
      <c r="H35" s="73"/>
      <c r="I35" s="73"/>
      <c r="J35" s="73"/>
      <c r="K35" s="73"/>
      <c r="L35" s="57">
        <f t="shared" si="4"/>
        <v>0</v>
      </c>
      <c r="M35" s="59"/>
      <c r="N35" s="59"/>
      <c r="O35" s="13"/>
      <c r="P35" s="13"/>
      <c r="Q35" s="13"/>
      <c r="R35" s="13"/>
      <c r="S35" s="13"/>
      <c r="T35" s="13"/>
      <c r="U35" s="13"/>
      <c r="V35" s="13"/>
      <c r="W35" s="13"/>
      <c r="X35" s="13"/>
      <c r="Y35" s="13"/>
      <c r="Z35" s="13"/>
    </row>
    <row r="36" spans="1:26" ht="15.75" customHeight="1" x14ac:dyDescent="0.25">
      <c r="A36" s="66"/>
      <c r="B36" s="67"/>
      <c r="C36" s="68"/>
      <c r="D36" s="73"/>
      <c r="E36" s="73"/>
      <c r="F36" s="73"/>
      <c r="G36" s="73"/>
      <c r="H36" s="73"/>
      <c r="I36" s="73"/>
      <c r="J36" s="73"/>
      <c r="K36" s="73"/>
      <c r="L36" s="57">
        <f t="shared" si="4"/>
        <v>0</v>
      </c>
      <c r="M36" s="59"/>
      <c r="N36" s="59"/>
      <c r="O36" s="13"/>
      <c r="P36" s="13"/>
      <c r="Q36" s="13"/>
      <c r="R36" s="13"/>
      <c r="S36" s="13"/>
      <c r="T36" s="13"/>
      <c r="U36" s="13"/>
      <c r="V36" s="13"/>
      <c r="W36" s="13"/>
      <c r="X36" s="13"/>
      <c r="Y36" s="13"/>
      <c r="Z36" s="13"/>
    </row>
    <row r="37" spans="1:26" ht="15.75" customHeight="1" x14ac:dyDescent="0.25">
      <c r="A37" s="66"/>
      <c r="B37" s="67"/>
      <c r="C37" s="68"/>
      <c r="D37" s="73"/>
      <c r="E37" s="73"/>
      <c r="F37" s="73"/>
      <c r="G37" s="73"/>
      <c r="H37" s="73"/>
      <c r="I37" s="73"/>
      <c r="J37" s="73"/>
      <c r="K37" s="73"/>
      <c r="L37" s="57">
        <f t="shared" si="4"/>
        <v>0</v>
      </c>
      <c r="M37" s="59"/>
      <c r="N37" s="59"/>
      <c r="O37" s="13"/>
      <c r="P37" s="13"/>
      <c r="Q37" s="13"/>
      <c r="R37" s="13"/>
      <c r="S37" s="13"/>
      <c r="T37" s="13"/>
      <c r="U37" s="13"/>
      <c r="V37" s="13"/>
      <c r="W37" s="13"/>
      <c r="X37" s="13"/>
      <c r="Y37" s="13"/>
      <c r="Z37" s="13"/>
    </row>
    <row r="38" spans="1:26" ht="15.75" customHeight="1" x14ac:dyDescent="0.25">
      <c r="A38" s="66"/>
      <c r="B38" s="67"/>
      <c r="C38" s="68"/>
      <c r="D38" s="73"/>
      <c r="E38" s="73"/>
      <c r="F38" s="73"/>
      <c r="G38" s="73"/>
      <c r="H38" s="73"/>
      <c r="I38" s="73"/>
      <c r="J38" s="73"/>
      <c r="K38" s="73"/>
      <c r="L38" s="57">
        <f t="shared" si="4"/>
        <v>0</v>
      </c>
      <c r="M38" s="59"/>
      <c r="N38" s="59"/>
      <c r="O38" s="13"/>
      <c r="P38" s="13"/>
      <c r="Q38" s="13"/>
      <c r="R38" s="13"/>
      <c r="S38" s="13"/>
      <c r="T38" s="13"/>
      <c r="U38" s="13"/>
      <c r="V38" s="13"/>
      <c r="W38" s="13"/>
      <c r="X38" s="13"/>
      <c r="Y38" s="13"/>
      <c r="Z38" s="13"/>
    </row>
    <row r="39" spans="1:26" ht="15.75" customHeight="1" x14ac:dyDescent="0.25">
      <c r="A39" s="66"/>
      <c r="B39" s="67"/>
      <c r="C39" s="68"/>
      <c r="D39" s="73"/>
      <c r="E39" s="73"/>
      <c r="F39" s="73"/>
      <c r="G39" s="73"/>
      <c r="H39" s="73"/>
      <c r="I39" s="73"/>
      <c r="J39" s="73"/>
      <c r="K39" s="73"/>
      <c r="L39" s="57">
        <f t="shared" si="4"/>
        <v>0</v>
      </c>
      <c r="M39" s="59"/>
      <c r="N39" s="59"/>
      <c r="O39" s="13"/>
      <c r="P39" s="13"/>
      <c r="Q39" s="13"/>
      <c r="R39" s="13"/>
      <c r="S39" s="13"/>
      <c r="T39" s="13"/>
      <c r="U39" s="13"/>
      <c r="V39" s="13"/>
      <c r="W39" s="13"/>
      <c r="X39" s="13"/>
      <c r="Y39" s="13"/>
      <c r="Z39" s="13"/>
    </row>
    <row r="40" spans="1:26" ht="15.75" customHeight="1" x14ac:dyDescent="0.25">
      <c r="A40" s="66"/>
      <c r="B40" s="67"/>
      <c r="C40" s="68"/>
      <c r="D40" s="73"/>
      <c r="E40" s="73"/>
      <c r="F40" s="73"/>
      <c r="G40" s="73"/>
      <c r="H40" s="73"/>
      <c r="I40" s="73"/>
      <c r="J40" s="73"/>
      <c r="K40" s="73"/>
      <c r="L40" s="57">
        <f t="shared" si="4"/>
        <v>0</v>
      </c>
      <c r="M40" s="59"/>
      <c r="N40" s="59"/>
      <c r="O40" s="13"/>
      <c r="P40" s="13"/>
      <c r="Q40" s="13"/>
      <c r="R40" s="13"/>
      <c r="S40" s="13"/>
      <c r="T40" s="13"/>
      <c r="U40" s="13"/>
      <c r="V40" s="13"/>
      <c r="W40" s="13"/>
      <c r="X40" s="13"/>
      <c r="Y40" s="13"/>
      <c r="Z40" s="13"/>
    </row>
    <row r="41" spans="1:26" ht="15.75" customHeight="1" x14ac:dyDescent="0.25">
      <c r="A41" s="66"/>
      <c r="B41" s="67"/>
      <c r="C41" s="68"/>
      <c r="D41" s="73"/>
      <c r="E41" s="73"/>
      <c r="F41" s="73"/>
      <c r="G41" s="73"/>
      <c r="H41" s="73"/>
      <c r="I41" s="73"/>
      <c r="J41" s="73"/>
      <c r="K41" s="73"/>
      <c r="L41" s="57">
        <f t="shared" si="4"/>
        <v>0</v>
      </c>
      <c r="M41" s="59"/>
      <c r="N41" s="59"/>
      <c r="O41" s="13"/>
      <c r="P41" s="13"/>
      <c r="Q41" s="13"/>
      <c r="R41" s="13"/>
      <c r="S41" s="13"/>
      <c r="T41" s="13"/>
      <c r="U41" s="13"/>
      <c r="V41" s="13"/>
      <c r="W41" s="13"/>
      <c r="X41" s="13"/>
      <c r="Y41" s="13"/>
      <c r="Z41" s="13"/>
    </row>
    <row r="42" spans="1:26" ht="15.75" customHeight="1" x14ac:dyDescent="0.25">
      <c r="A42" s="66"/>
      <c r="B42" s="67"/>
      <c r="C42" s="68"/>
      <c r="D42" s="73"/>
      <c r="E42" s="73"/>
      <c r="F42" s="73"/>
      <c r="G42" s="73"/>
      <c r="H42" s="73"/>
      <c r="I42" s="73"/>
      <c r="J42" s="73"/>
      <c r="K42" s="73"/>
      <c r="L42" s="57">
        <f t="shared" si="4"/>
        <v>0</v>
      </c>
      <c r="M42" s="59"/>
      <c r="N42" s="59"/>
      <c r="O42" s="13"/>
      <c r="P42" s="13"/>
      <c r="Q42" s="13"/>
      <c r="R42" s="13"/>
      <c r="S42" s="13"/>
      <c r="T42" s="13"/>
      <c r="U42" s="13"/>
      <c r="V42" s="13"/>
      <c r="W42" s="13"/>
      <c r="X42" s="13"/>
      <c r="Y42" s="13"/>
      <c r="Z42" s="13"/>
    </row>
    <row r="43" spans="1:26" ht="15.75" customHeight="1" x14ac:dyDescent="0.25">
      <c r="A43" s="66"/>
      <c r="B43" s="67"/>
      <c r="C43" s="68"/>
      <c r="D43" s="73"/>
      <c r="E43" s="73"/>
      <c r="F43" s="73"/>
      <c r="G43" s="73"/>
      <c r="H43" s="73"/>
      <c r="I43" s="73"/>
      <c r="J43" s="73"/>
      <c r="K43" s="73"/>
      <c r="L43" s="57">
        <f t="shared" si="4"/>
        <v>0</v>
      </c>
      <c r="M43" s="59"/>
      <c r="N43" s="59"/>
      <c r="O43" s="13"/>
      <c r="P43" s="13"/>
      <c r="Q43" s="13"/>
      <c r="R43" s="13"/>
      <c r="S43" s="13"/>
      <c r="T43" s="13"/>
      <c r="U43" s="13"/>
      <c r="V43" s="13"/>
      <c r="W43" s="13"/>
      <c r="X43" s="13"/>
      <c r="Y43" s="13"/>
      <c r="Z43" s="13"/>
    </row>
    <row r="44" spans="1:26" ht="15.75" customHeight="1" x14ac:dyDescent="0.25">
      <c r="A44" s="66"/>
      <c r="B44" s="67"/>
      <c r="C44" s="68"/>
      <c r="D44" s="73"/>
      <c r="E44" s="73"/>
      <c r="F44" s="73"/>
      <c r="G44" s="73"/>
      <c r="H44" s="73"/>
      <c r="I44" s="73"/>
      <c r="J44" s="73"/>
      <c r="K44" s="73"/>
      <c r="L44" s="57">
        <f t="shared" si="4"/>
        <v>0</v>
      </c>
      <c r="M44" s="59"/>
      <c r="N44" s="59"/>
      <c r="O44" s="13"/>
      <c r="P44" s="13"/>
      <c r="Q44" s="13"/>
      <c r="R44" s="13"/>
      <c r="S44" s="13"/>
      <c r="T44" s="13"/>
      <c r="U44" s="13"/>
      <c r="V44" s="13"/>
      <c r="W44" s="13"/>
      <c r="X44" s="13"/>
      <c r="Y44" s="13"/>
      <c r="Z44" s="13"/>
    </row>
    <row r="45" spans="1:26" ht="15.75" customHeight="1" x14ac:dyDescent="0.25">
      <c r="A45" s="66"/>
      <c r="B45" s="67"/>
      <c r="C45" s="68"/>
      <c r="D45" s="73"/>
      <c r="E45" s="73"/>
      <c r="F45" s="73"/>
      <c r="G45" s="73"/>
      <c r="H45" s="73"/>
      <c r="I45" s="73"/>
      <c r="J45" s="73"/>
      <c r="K45" s="73"/>
      <c r="L45" s="57">
        <f t="shared" si="4"/>
        <v>0</v>
      </c>
      <c r="M45" s="59"/>
      <c r="N45" s="59"/>
      <c r="O45" s="13"/>
      <c r="P45" s="13"/>
      <c r="Q45" s="13"/>
      <c r="R45" s="13"/>
      <c r="S45" s="13"/>
      <c r="T45" s="13"/>
      <c r="U45" s="13"/>
      <c r="V45" s="13"/>
      <c r="W45" s="13"/>
      <c r="X45" s="13"/>
      <c r="Y45" s="13"/>
      <c r="Z45" s="13"/>
    </row>
    <row r="46" spans="1:26" ht="15.75" customHeight="1" x14ac:dyDescent="0.25">
      <c r="A46" s="66"/>
      <c r="B46" s="67"/>
      <c r="C46" s="68"/>
      <c r="D46" s="73"/>
      <c r="E46" s="73"/>
      <c r="F46" s="73"/>
      <c r="G46" s="73"/>
      <c r="H46" s="73"/>
      <c r="I46" s="73"/>
      <c r="J46" s="73"/>
      <c r="K46" s="73"/>
      <c r="L46" s="57">
        <f t="shared" si="4"/>
        <v>0</v>
      </c>
      <c r="M46" s="59"/>
      <c r="N46" s="59"/>
      <c r="O46" s="13"/>
      <c r="P46" s="13"/>
      <c r="Q46" s="13"/>
      <c r="R46" s="13"/>
      <c r="S46" s="13"/>
      <c r="T46" s="13"/>
      <c r="U46" s="13"/>
      <c r="V46" s="13"/>
      <c r="W46" s="13"/>
      <c r="X46" s="13"/>
      <c r="Y46" s="13"/>
      <c r="Z46" s="13"/>
    </row>
    <row r="47" spans="1:26" ht="15.75" customHeight="1" x14ac:dyDescent="0.3">
      <c r="A47" s="130" t="s">
        <v>79</v>
      </c>
      <c r="B47" s="126"/>
      <c r="C47" s="127"/>
      <c r="D47" s="57">
        <f t="shared" ref="D47:L47" si="5">SUM(D32:D46)</f>
        <v>0</v>
      </c>
      <c r="E47" s="57">
        <f t="shared" si="5"/>
        <v>0</v>
      </c>
      <c r="F47" s="57">
        <f t="shared" si="5"/>
        <v>0</v>
      </c>
      <c r="G47" s="57">
        <f t="shared" si="5"/>
        <v>0</v>
      </c>
      <c r="H47" s="57">
        <f t="shared" si="5"/>
        <v>0</v>
      </c>
      <c r="I47" s="57">
        <f t="shared" si="5"/>
        <v>0</v>
      </c>
      <c r="J47" s="57">
        <f t="shared" si="5"/>
        <v>0</v>
      </c>
      <c r="K47" s="57">
        <f t="shared" si="5"/>
        <v>0</v>
      </c>
      <c r="L47" s="57">
        <f t="shared" si="5"/>
        <v>0</v>
      </c>
      <c r="M47" s="13" t="s">
        <v>80</v>
      </c>
      <c r="N47" s="70"/>
      <c r="O47" s="13"/>
      <c r="P47" s="13"/>
      <c r="Q47" s="13"/>
      <c r="R47" s="13"/>
      <c r="S47" s="13"/>
      <c r="T47" s="13"/>
      <c r="U47" s="13"/>
      <c r="V47" s="13"/>
      <c r="W47" s="13"/>
      <c r="X47" s="13"/>
      <c r="Y47" s="13"/>
      <c r="Z47" s="13"/>
    </row>
    <row r="48" spans="1:26" ht="15.75" customHeight="1" x14ac:dyDescent="0.25">
      <c r="A48" s="13"/>
      <c r="B48" s="13"/>
      <c r="C48" s="59"/>
      <c r="D48" s="59"/>
      <c r="E48" s="59"/>
      <c r="F48" s="59"/>
      <c r="G48" s="59"/>
      <c r="H48" s="59"/>
      <c r="I48" s="59"/>
      <c r="J48" s="59"/>
      <c r="K48" s="59"/>
      <c r="L48" s="59"/>
      <c r="M48" s="59"/>
      <c r="N48" s="13"/>
      <c r="O48" s="13"/>
      <c r="P48" s="13"/>
      <c r="Q48" s="13"/>
      <c r="R48" s="13"/>
      <c r="S48" s="13"/>
      <c r="T48" s="13"/>
      <c r="U48" s="13"/>
      <c r="V48" s="13"/>
      <c r="W48" s="13"/>
      <c r="X48" s="13"/>
      <c r="Y48" s="13"/>
      <c r="Z48" s="13"/>
    </row>
    <row r="49" spans="1:26" ht="15.7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3">
      <c r="A50" s="74" t="str">
        <f>"Ending Fund Balances for the "&amp;A3</f>
        <v xml:space="preserve">Ending Fund Balances for the Treasurer's Report for December, </v>
      </c>
      <c r="B50" s="75"/>
      <c r="C50" s="75"/>
      <c r="D50" s="75"/>
      <c r="E50" s="75"/>
      <c r="F50" s="75"/>
      <c r="G50" s="75"/>
      <c r="H50" s="75"/>
      <c r="I50" s="75"/>
      <c r="J50" s="75"/>
      <c r="K50" s="75"/>
      <c r="L50" s="75"/>
      <c r="M50" s="13"/>
      <c r="N50" s="13"/>
      <c r="O50" s="13"/>
      <c r="P50" s="13"/>
      <c r="Q50" s="13"/>
      <c r="R50" s="13"/>
      <c r="S50" s="13"/>
      <c r="T50" s="13"/>
      <c r="U50" s="13"/>
      <c r="V50" s="13"/>
      <c r="W50" s="13"/>
      <c r="X50" s="13"/>
      <c r="Y50" s="13"/>
      <c r="Z50" s="13"/>
    </row>
    <row r="51" spans="1:26" ht="15.75" customHeight="1" x14ac:dyDescent="0.3">
      <c r="A51" s="129" t="s">
        <v>81</v>
      </c>
      <c r="B51" s="126"/>
      <c r="C51" s="127"/>
      <c r="D51" s="55" t="str">
        <f>$D$6</f>
        <v>General Fund</v>
      </c>
      <c r="E51" s="55" t="str">
        <f>$E$6</f>
        <v>National &amp; Department Dues Fund</v>
      </c>
      <c r="F51" s="55" t="str">
        <f>$F$6</f>
        <v>Relief Fund</v>
      </c>
      <c r="G51" s="55" t="str">
        <f>$G$6</f>
        <v>Kitchen Fund</v>
      </c>
      <c r="H51" s="55" t="str">
        <f>$H$6</f>
        <v>Cancer Fund</v>
      </c>
      <c r="I51" s="55" t="str">
        <f>$I$6</f>
        <v>National Home Fund</v>
      </c>
      <c r="J51" s="55" t="str">
        <f t="shared" ref="J51:K51" si="6">J$6</f>
        <v xml:space="preserve"> Fund</v>
      </c>
      <c r="K51" s="55" t="str">
        <f t="shared" si="6"/>
        <v xml:space="preserve"> Fund</v>
      </c>
      <c r="L51" s="55" t="s">
        <v>82</v>
      </c>
      <c r="M51" s="13"/>
      <c r="N51" s="13"/>
      <c r="O51" s="13"/>
      <c r="P51" s="13"/>
      <c r="Q51" s="13"/>
      <c r="R51" s="13"/>
      <c r="S51" s="13"/>
      <c r="T51" s="13"/>
      <c r="U51" s="13"/>
      <c r="V51" s="13"/>
      <c r="W51" s="13"/>
      <c r="X51" s="13"/>
      <c r="Y51" s="13"/>
      <c r="Z51" s="13"/>
    </row>
    <row r="52" spans="1:26" ht="15.75" customHeight="1" x14ac:dyDescent="0.3">
      <c r="A52" s="125" t="str">
        <f>"As of December 31, "&amp;'Fill Out Info About Aux First!'!I12</f>
        <v xml:space="preserve">As of December 31, </v>
      </c>
      <c r="B52" s="126"/>
      <c r="C52" s="127"/>
      <c r="D52" s="76">
        <f t="shared" ref="D52:K52" si="7">D7+D27-D47</f>
        <v>0</v>
      </c>
      <c r="E52" s="76">
        <f t="shared" si="7"/>
        <v>0</v>
      </c>
      <c r="F52" s="76">
        <f t="shared" si="7"/>
        <v>0</v>
      </c>
      <c r="G52" s="76">
        <f t="shared" si="7"/>
        <v>0</v>
      </c>
      <c r="H52" s="76">
        <f t="shared" si="7"/>
        <v>0</v>
      </c>
      <c r="I52" s="76">
        <f t="shared" si="7"/>
        <v>0</v>
      </c>
      <c r="J52" s="76">
        <f t="shared" si="7"/>
        <v>0</v>
      </c>
      <c r="K52" s="76">
        <f t="shared" si="7"/>
        <v>0</v>
      </c>
      <c r="L52" s="77">
        <f>SUM(D52:K52)</f>
        <v>0</v>
      </c>
      <c r="M52" s="13" t="s">
        <v>83</v>
      </c>
      <c r="N52" s="13"/>
      <c r="O52" s="13"/>
      <c r="P52" s="13"/>
      <c r="Q52" s="13"/>
      <c r="R52" s="13"/>
      <c r="S52" s="13"/>
      <c r="T52" s="13"/>
      <c r="U52" s="13"/>
      <c r="V52" s="13"/>
      <c r="W52" s="13"/>
      <c r="X52" s="13"/>
      <c r="Y52" s="13"/>
      <c r="Z52" s="13"/>
    </row>
    <row r="53" spans="1:26" ht="15.7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B54" s="13"/>
      <c r="C54" s="13"/>
      <c r="D54" s="13"/>
      <c r="E54" s="13"/>
      <c r="F54" s="13"/>
      <c r="G54" s="13"/>
      <c r="H54" s="13"/>
      <c r="I54" s="13"/>
      <c r="J54" s="13"/>
      <c r="K54" s="13"/>
      <c r="L54" s="13"/>
      <c r="M54" s="78" t="s">
        <v>84</v>
      </c>
      <c r="N54" s="13"/>
      <c r="O54" s="13"/>
      <c r="P54" s="13"/>
      <c r="Q54" s="13"/>
      <c r="R54" s="13"/>
      <c r="S54" s="13"/>
      <c r="T54" s="13"/>
      <c r="U54" s="13"/>
      <c r="V54" s="13"/>
      <c r="W54" s="13"/>
      <c r="X54" s="13"/>
      <c r="Y54" s="13"/>
      <c r="Z54" s="13"/>
    </row>
    <row r="55" spans="1:26" ht="15.75" customHeight="1" x14ac:dyDescent="0.25">
      <c r="A55" s="3" t="s">
        <v>85</v>
      </c>
      <c r="B55" s="27"/>
      <c r="C55" s="27"/>
      <c r="D55" s="13"/>
      <c r="E55" s="3" t="s">
        <v>85</v>
      </c>
      <c r="F55" s="27"/>
      <c r="G55" s="27"/>
      <c r="H55" s="27"/>
      <c r="I55" s="27"/>
      <c r="J55" s="13"/>
      <c r="K55" s="13"/>
      <c r="L55" s="13"/>
      <c r="M55" s="13"/>
      <c r="N55" s="13"/>
      <c r="O55" s="13"/>
      <c r="P55" s="13"/>
      <c r="Q55" s="13"/>
      <c r="R55" s="13"/>
      <c r="S55" s="13"/>
      <c r="T55" s="13"/>
      <c r="U55" s="13"/>
      <c r="V55" s="13"/>
      <c r="W55" s="13"/>
      <c r="X55" s="13"/>
      <c r="Y55" s="13"/>
      <c r="Z55" s="13"/>
    </row>
    <row r="56" spans="1:26" ht="15.75" customHeight="1" x14ac:dyDescent="0.25">
      <c r="A56" s="13"/>
      <c r="B56" s="13" t="s">
        <v>86</v>
      </c>
      <c r="C56" s="13"/>
      <c r="D56" s="13"/>
      <c r="E56" s="13"/>
      <c r="F56" s="13" t="s">
        <v>87</v>
      </c>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3"/>
      <c r="C58" s="13"/>
      <c r="D58" s="13"/>
      <c r="E58" s="13"/>
      <c r="F58" s="27"/>
      <c r="G58" s="27"/>
      <c r="H58" s="27"/>
      <c r="I58" s="27"/>
      <c r="J58" s="13"/>
      <c r="K58" s="13"/>
      <c r="L58" s="13"/>
      <c r="M58" s="13"/>
      <c r="N58" s="13"/>
      <c r="O58" s="13"/>
      <c r="P58" s="13"/>
      <c r="Q58" s="13"/>
      <c r="R58" s="13"/>
      <c r="S58" s="13"/>
      <c r="T58" s="13"/>
      <c r="U58" s="13"/>
      <c r="V58" s="13"/>
      <c r="W58" s="13"/>
      <c r="X58" s="13"/>
      <c r="Y58" s="13"/>
      <c r="Z58" s="13"/>
    </row>
    <row r="59" spans="1:26" ht="15.75" customHeight="1" x14ac:dyDescent="0.25">
      <c r="A59" s="13"/>
      <c r="B59" s="13"/>
      <c r="C59" s="13"/>
      <c r="D59" s="13"/>
      <c r="E59" s="13"/>
      <c r="F59" s="13" t="s">
        <v>88</v>
      </c>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27"/>
      <c r="G61" s="27"/>
      <c r="H61" s="27"/>
      <c r="I61" s="27"/>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t="s">
        <v>89</v>
      </c>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sheetProtection sheet="1" insertRows="0" deleteRows="0"/>
  <mergeCells count="6">
    <mergeCell ref="A52:C52"/>
    <mergeCell ref="A6:C6"/>
    <mergeCell ref="A7:C7"/>
    <mergeCell ref="A27:C27"/>
    <mergeCell ref="A47:C47"/>
    <mergeCell ref="A51:C51"/>
  </mergeCells>
  <conditionalFormatting sqref="C9:K9">
    <cfRule type="containsText" dxfId="20" priority="1" operator="containsText" text="ERROR">
      <formula>NOT(ISERROR(SEARCH(("ERROR"),(C9))))</formula>
    </cfRule>
  </conditionalFormatting>
  <conditionalFormatting sqref="C9">
    <cfRule type="containsText" dxfId="19" priority="2" operator="containsText" text="ERROR">
      <formula>NOT(ISERROR(SEARCH(("ERROR"),(C9))))</formula>
    </cfRule>
  </conditionalFormatting>
  <conditionalFormatting sqref="C9">
    <cfRule type="containsText" dxfId="18" priority="3" operator="containsText" text="ERROR">
      <formula>NOT(ISERROR(SEARCH(("ERROR"),(C9))))</formula>
    </cfRule>
  </conditionalFormatting>
  <pageMargins left="0.7" right="0.7" top="0.75" bottom="0.75" header="0" footer="0"/>
  <pageSetup orientation="landscape"/>
  <headerFooter>
    <oddFooter>&amp;LPage &amp;P of</oddFooter>
  </headerFooter>
  <rowBreaks count="1" manualBreakCount="1">
    <brk id="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Fill Out Info About Aux First!</vt:lpstr>
      <vt:lpstr>July</vt:lpstr>
      <vt:lpstr>August</vt:lpstr>
      <vt:lpstr>September</vt:lpstr>
      <vt:lpstr>Jul-Sep Qtrly Rpt</vt:lpstr>
      <vt:lpstr>October</vt:lpstr>
      <vt:lpstr>November</vt:lpstr>
      <vt:lpstr>December</vt:lpstr>
      <vt:lpstr>Oct-Dec Qtrly Rpt</vt:lpstr>
      <vt:lpstr>January</vt:lpstr>
      <vt:lpstr>February</vt:lpstr>
      <vt:lpstr>March</vt:lpstr>
      <vt:lpstr>Jan-Mar Qtrly Rpt</vt:lpstr>
      <vt:lpstr>April</vt:lpstr>
      <vt:lpstr>May</vt:lpstr>
      <vt:lpstr>June</vt:lpstr>
      <vt:lpstr>Apr-Jun Qtrly Rpt</vt:lpstr>
      <vt:lpstr>Fiscal Year 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Estell</dc:creator>
  <cp:lastModifiedBy>Cindy Estell</cp:lastModifiedBy>
  <dcterms:created xsi:type="dcterms:W3CDTF">2022-08-28T16:42:14Z</dcterms:created>
  <dcterms:modified xsi:type="dcterms:W3CDTF">2022-08-28T18:03:57Z</dcterms:modified>
</cp:coreProperties>
</file>